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firstSheet="4" activeTab="10"/>
  </bookViews>
  <sheets>
    <sheet name="Меню 1" sheetId="1" r:id="rId1"/>
    <sheet name="Меню 2" sheetId="2" r:id="rId2"/>
    <sheet name="Меню 3" sheetId="3" r:id="rId3"/>
    <sheet name="Меню 4" sheetId="4" r:id="rId4"/>
    <sheet name="Меню 5" sheetId="5" r:id="rId5"/>
    <sheet name="Меню 6" sheetId="6" r:id="rId6"/>
    <sheet name="Меню 7" sheetId="7" r:id="rId7"/>
    <sheet name="Меню 8" sheetId="8" r:id="rId8"/>
    <sheet name="Меню 9" sheetId="9" r:id="rId9"/>
    <sheet name="Меню 10" sheetId="10" r:id="rId10"/>
    <sheet name="Накопительная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<sst xmlns="http://schemas.openxmlformats.org/spreadsheetml/2006/main" count="1364" uniqueCount="393">
  <si>
    <t>Неделя: первая</t>
  </si>
  <si>
    <t>Сезон: зимне-весенний</t>
  </si>
  <si>
    <t>Возрастная категория: 3-7 лет.</t>
  </si>
  <si>
    <t>Приём пищи</t>
  </si>
  <si>
    <t>Наименование блюдо</t>
  </si>
  <si>
    <t>Брутто</t>
  </si>
  <si>
    <t>Выход блюда</t>
  </si>
  <si>
    <t>Пищевые вещества (г)</t>
  </si>
  <si>
    <t>Энергетическая ценность (ккал)</t>
  </si>
  <si>
    <t>№    рецептуры</t>
  </si>
  <si>
    <t>Б</t>
  </si>
  <si>
    <t>Ж</t>
  </si>
  <si>
    <t>У</t>
  </si>
  <si>
    <t>День 1</t>
  </si>
  <si>
    <t>Завтрак:</t>
  </si>
  <si>
    <t>Макароны отварные с маслом и сыром</t>
  </si>
  <si>
    <t>415 сб.рец.</t>
  </si>
  <si>
    <t>макаронные изделия</t>
  </si>
  <si>
    <t>масло сливочное</t>
  </si>
  <si>
    <t>сыр</t>
  </si>
  <si>
    <t>Икра кабачковая</t>
  </si>
  <si>
    <t>1\60</t>
  </si>
  <si>
    <t>50 сб. рец</t>
  </si>
  <si>
    <t>Хлеб пшеничный с маслом</t>
  </si>
  <si>
    <t>25\5</t>
  </si>
  <si>
    <t>1 сб.рец.</t>
  </si>
  <si>
    <t>хлеб пшеничный</t>
  </si>
  <si>
    <t>Чай с сахаром и лимоном</t>
  </si>
  <si>
    <t>1\180</t>
  </si>
  <si>
    <t>56 азб. пит.</t>
  </si>
  <si>
    <t>чай заварка</t>
  </si>
  <si>
    <t>сахар</t>
  </si>
  <si>
    <t>лимон</t>
  </si>
  <si>
    <t>вода</t>
  </si>
  <si>
    <t>2-ой завтрак:</t>
  </si>
  <si>
    <t>Сок фруктовый</t>
  </si>
  <si>
    <t>1\100</t>
  </si>
  <si>
    <t>94 алгоритм</t>
  </si>
  <si>
    <t>Итого за завтрак:</t>
  </si>
  <si>
    <t>Обед:</t>
  </si>
  <si>
    <t>Свекольник  с яйцом на мясном бульоне</t>
  </si>
  <si>
    <t>16 кар.раск.</t>
  </si>
  <si>
    <t>мясо говядина</t>
  </si>
  <si>
    <t>яйцо</t>
  </si>
  <si>
    <t xml:space="preserve"> </t>
  </si>
  <si>
    <t>свекла</t>
  </si>
  <si>
    <t>морковь</t>
  </si>
  <si>
    <t>лук</t>
  </si>
  <si>
    <t>томат-паста</t>
  </si>
  <si>
    <t>масло растительное</t>
  </si>
  <si>
    <t>сметана</t>
  </si>
  <si>
    <t>Гуляш в соусе</t>
  </si>
  <si>
    <t>591 сб.рец.</t>
  </si>
  <si>
    <t>мука пшеничная</t>
  </si>
  <si>
    <t>крупа гречневая</t>
  </si>
  <si>
    <t>Салат из квашеной капусты</t>
  </si>
  <si>
    <t>115 алгоритм</t>
  </si>
  <si>
    <t>капуста квашеная</t>
  </si>
  <si>
    <t>Компот из сухофруктов</t>
  </si>
  <si>
    <t>сухофрукты</t>
  </si>
  <si>
    <t>Хлеб пшеничный</t>
  </si>
  <si>
    <t>1\27</t>
  </si>
  <si>
    <t>120 алгоритм</t>
  </si>
  <si>
    <t>Хлеб ржаной</t>
  </si>
  <si>
    <t>1\35</t>
  </si>
  <si>
    <t>121 алгоритм</t>
  </si>
  <si>
    <t>Итого за обед:</t>
  </si>
  <si>
    <t>Полдник:</t>
  </si>
  <si>
    <t>Булочка с посыпкой</t>
  </si>
  <si>
    <t>51 азбука питания</t>
  </si>
  <si>
    <t>молоко</t>
  </si>
  <si>
    <t>дрожжи</t>
  </si>
  <si>
    <t>Кисломолочный продукт</t>
  </si>
  <si>
    <t>89 алгоритм</t>
  </si>
  <si>
    <t>Итого за полдник:</t>
  </si>
  <si>
    <t>Итого за день:</t>
  </si>
  <si>
    <t xml:space="preserve">Приём пищи </t>
  </si>
  <si>
    <t>День 2</t>
  </si>
  <si>
    <t>Каша рисовая молочная</t>
  </si>
  <si>
    <t>98 алгоритм</t>
  </si>
  <si>
    <t>крупа рисовая</t>
  </si>
  <si>
    <t>Какао на молоке</t>
  </si>
  <si>
    <t>какао порошок</t>
  </si>
  <si>
    <t>Фрукты свежие</t>
  </si>
  <si>
    <t>847 сб. рец.</t>
  </si>
  <si>
    <t>Суп картофельный на мясном бульоне</t>
  </si>
  <si>
    <t>200 сб. рец.</t>
  </si>
  <si>
    <t>бульон</t>
  </si>
  <si>
    <t>486 сб. рец.</t>
  </si>
  <si>
    <t>Картофельное пюре</t>
  </si>
  <si>
    <t>694 сб. рец.</t>
  </si>
  <si>
    <t>Овощи порционные</t>
  </si>
  <si>
    <t>77 алгоритм</t>
  </si>
  <si>
    <t>Компот из свежих фруктов</t>
  </si>
  <si>
    <t>859 сб.рец.</t>
  </si>
  <si>
    <t>свежие фрукты</t>
  </si>
  <si>
    <t>Ленивые вареники с маслом сливочным</t>
  </si>
  <si>
    <t>57 кар. раск.</t>
  </si>
  <si>
    <t>творог</t>
  </si>
  <si>
    <t>мука</t>
  </si>
  <si>
    <t>4</t>
  </si>
  <si>
    <t>Молоко кипяченное</t>
  </si>
  <si>
    <t>Итого за день</t>
  </si>
  <si>
    <t>День 3</t>
  </si>
  <si>
    <t>Каша  гречневая молочная</t>
  </si>
  <si>
    <t>1\200</t>
  </si>
  <si>
    <t>96 алгоритм</t>
  </si>
  <si>
    <t>Кофейный напиток на молоке</t>
  </si>
  <si>
    <t>57 азб.пит.</t>
  </si>
  <si>
    <t>кофе-цикорий</t>
  </si>
  <si>
    <t>Суп лапша домашняя на курином бульоне</t>
  </si>
  <si>
    <t>112 методич.сб. 1066 сб.рец.</t>
  </si>
  <si>
    <t>2</t>
  </si>
  <si>
    <t>180</t>
  </si>
  <si>
    <t>для лапши:</t>
  </si>
  <si>
    <t>Куриные оладьи</t>
  </si>
  <si>
    <t>113 методич.сб.</t>
  </si>
  <si>
    <t>мясо птицы</t>
  </si>
  <si>
    <t>кефир</t>
  </si>
  <si>
    <t>крахмал</t>
  </si>
  <si>
    <t>Рагу из овощей</t>
  </si>
  <si>
    <t>1\170</t>
  </si>
  <si>
    <t>321 сб.рец.</t>
  </si>
  <si>
    <t>капуста</t>
  </si>
  <si>
    <t>фасоль</t>
  </si>
  <si>
    <t>чеснок</t>
  </si>
  <si>
    <t>Омлет натуральный</t>
  </si>
  <si>
    <t>438 сб. рец.</t>
  </si>
  <si>
    <t>50 сб.рец.</t>
  </si>
  <si>
    <t>1\26</t>
  </si>
  <si>
    <t>День 4</t>
  </si>
  <si>
    <t>Каша манная молочная</t>
  </si>
  <si>
    <t>97 алгоритм</t>
  </si>
  <si>
    <t>крупа манная</t>
  </si>
  <si>
    <t>Чай с сахаром</t>
  </si>
  <si>
    <t>847 сб.рец.</t>
  </si>
  <si>
    <t>Суп гороховый с гренками на курином бульоне</t>
  </si>
  <si>
    <t>94 орг.дет.пит.</t>
  </si>
  <si>
    <t>горох лущеный</t>
  </si>
  <si>
    <t>3</t>
  </si>
  <si>
    <t>Котлета рыбная запеченная с соусом</t>
  </si>
  <si>
    <t>54 орг.дет.пит., 759 сб. рец.</t>
  </si>
  <si>
    <t>хлеб</t>
  </si>
  <si>
    <t>1</t>
  </si>
  <si>
    <t>для соуса:</t>
  </si>
  <si>
    <t>Каша рисовая с овощами</t>
  </si>
  <si>
    <t>112 орг.дет.пит.</t>
  </si>
  <si>
    <t>Салат из квашеной капусты со свеклой</t>
  </si>
  <si>
    <t>капуста квашенная</t>
  </si>
  <si>
    <t>1\25</t>
  </si>
  <si>
    <t>Пирожок с яблоками печеный</t>
  </si>
  <si>
    <t>131 орг.дет.пит.</t>
  </si>
  <si>
    <t>32\1</t>
  </si>
  <si>
    <t>для начинки:</t>
  </si>
  <si>
    <t>яблоки свежие</t>
  </si>
  <si>
    <t>День 5</t>
  </si>
  <si>
    <t>Лапшевник с творогом и сгущенным молоком</t>
  </si>
  <si>
    <t>42 азб. Пит.</t>
  </si>
  <si>
    <t>сгущенное молоко</t>
  </si>
  <si>
    <t>2-ой завтрак</t>
  </si>
  <si>
    <t>170 сб. рец.</t>
  </si>
  <si>
    <t>Жаркое по-домашнему</t>
  </si>
  <si>
    <t xml:space="preserve">28 азбука пит. стр. 91 орг.дет.пит. </t>
  </si>
  <si>
    <t>квашенная капуста</t>
  </si>
  <si>
    <t>Фрукты  свежие</t>
  </si>
  <si>
    <t>Чай с молоком</t>
  </si>
  <si>
    <t>95 алгоритм</t>
  </si>
  <si>
    <t>Кондитерское изделие</t>
  </si>
  <si>
    <t>Неделя: вторая</t>
  </si>
  <si>
    <t>День 6</t>
  </si>
  <si>
    <t>384 сб.рец.</t>
  </si>
  <si>
    <t>3 сб. рец.</t>
  </si>
  <si>
    <t>6</t>
  </si>
  <si>
    <t>175 сб. рец.</t>
  </si>
  <si>
    <t>Мясо тушеное</t>
  </si>
  <si>
    <t>586 сб.рец.</t>
  </si>
  <si>
    <t>мясо говядины</t>
  </si>
  <si>
    <t>Макароны отварные с маслом</t>
  </si>
  <si>
    <t>414 сб. рец.</t>
  </si>
  <si>
    <t>Булочка домашняя</t>
  </si>
  <si>
    <t>51 азб.пит.</t>
  </si>
  <si>
    <t>сахар\ для отделки</t>
  </si>
  <si>
    <t>День 7</t>
  </si>
  <si>
    <t>Суп с зеленым горошком и яйцом</t>
  </si>
  <si>
    <t>59 алгоритм</t>
  </si>
  <si>
    <t>горошек зеленый</t>
  </si>
  <si>
    <t>Голубцы ленивые с сметано-томатным соусом</t>
  </si>
  <si>
    <t>14 азб. Пит.   130 орг.дет.пит.</t>
  </si>
  <si>
    <t>Овощи консервированные</t>
  </si>
  <si>
    <t>Сырники из творога со сгущенным молоком</t>
  </si>
  <si>
    <t>463 сб. рец.</t>
  </si>
  <si>
    <t>молоко сгущенное</t>
  </si>
  <si>
    <t>День 8</t>
  </si>
  <si>
    <t>Каша  из крупы геркулес молочная</t>
  </si>
  <si>
    <t>1/180</t>
  </si>
  <si>
    <t>крупа геркулесовая</t>
  </si>
  <si>
    <t>25/5</t>
  </si>
  <si>
    <t>25</t>
  </si>
  <si>
    <t>Суп с клецками на курином бульоне</t>
  </si>
  <si>
    <t>213,1065 сб рец.</t>
  </si>
  <si>
    <t>для клецок:</t>
  </si>
  <si>
    <t>Плов с куриным мясом</t>
  </si>
  <si>
    <t>114 методич.сб.</t>
  </si>
  <si>
    <t>капуста свежая</t>
  </si>
  <si>
    <t xml:space="preserve">морковь </t>
  </si>
  <si>
    <t>Кисель из кураги</t>
  </si>
  <si>
    <t>874 сб.рец.</t>
  </si>
  <si>
    <t>курага</t>
  </si>
  <si>
    <t>Картофель запеченный в сметанном соусе</t>
  </si>
  <si>
    <t>346, 798 сб. рец.</t>
  </si>
  <si>
    <t>13</t>
  </si>
  <si>
    <t>День 9</t>
  </si>
  <si>
    <t>Каша пшенная молочная</t>
  </si>
  <si>
    <t>крупа пшенная</t>
  </si>
  <si>
    <t>150</t>
  </si>
  <si>
    <t>Щи из свежей капусты</t>
  </si>
  <si>
    <t>Икра свекольная</t>
  </si>
  <si>
    <t>126 сб.рец</t>
  </si>
  <si>
    <t>1\130</t>
  </si>
  <si>
    <t>Пирожок с творогом</t>
  </si>
  <si>
    <t>1\90</t>
  </si>
  <si>
    <t>День 10</t>
  </si>
  <si>
    <t>Суп молочный с вермишелью</t>
  </si>
  <si>
    <t>101 алгоритм</t>
  </si>
  <si>
    <t>Хлеб пшеничный с маслом, сыром</t>
  </si>
  <si>
    <t>Суп картофельный с крупой и отварной рыбой</t>
  </si>
  <si>
    <t>крупа перловая</t>
  </si>
  <si>
    <t>Котлета мясная запеченная в соусе томатном</t>
  </si>
  <si>
    <t>Картофель отварной</t>
  </si>
  <si>
    <t>Салат из свеклы и зеленого горошка</t>
  </si>
  <si>
    <t>152 ор.пит.</t>
  </si>
  <si>
    <t>растительное масло</t>
  </si>
  <si>
    <t>Итого за 10 дней:</t>
  </si>
  <si>
    <t>Среднее за 10 дней:</t>
  </si>
  <si>
    <t>Используемая литература:</t>
  </si>
  <si>
    <t>Рецептуры блюд и кулинарных изделий в соответствии</t>
  </si>
  <si>
    <t>1. Организация детского питания в дошкольных учреждениях: методические материалы и рекомендации авт., составитель И.Я.Конь, Л.И.Басова, С.А.Дмитриева, Л.Я.Каневская, М.М.Цапенко. Под общ. ред. Академика РАЕН, д.м.н., проф И.Я Коня-2006</t>
  </si>
  <si>
    <t>2. Алгоритм разработки перспективного меню при организации питания детей в дошкольных образовательных учреждениях. Практическое пособие для работников дошкольных образовательных учреждений под редакцией Н.В. Злобина, Н.А.Киселева, Краснодар 2007 г.</t>
  </si>
  <si>
    <t>3. Азбука питания методические рекомендации по организации и контролю качества питания в дошкольных образовательных учреждениях. Составитель Н.А.Таргонская-2002 г</t>
  </si>
  <si>
    <t xml:space="preserve">4. Сборник карточек-раскладок блюд ежедневного рациона питания- Анапа 2001г. Составлялось с использованием рекомендаций «Настольной книги медсестры детского сада В.Н.Обижствет, В.Н.Касаткиной, С.М.Чечекышиной» издание «Линка-Пресс», Москва, 1998 г.                    </t>
  </si>
  <si>
    <t>5. Сборник рецептур блюд и кулинарных изделий: в учебных заведениях/Авт.-сост. А.И.Здобнов, В.А. Цыганенко. ООО "Издательство Арий" 2010 г.</t>
  </si>
  <si>
    <t>6. Материалы из опыта работы системы дошкольного образования Краснодарского края (Методический сборник по дошкольному образованию), авт., состовительТ.П.Хлопова, Н.П.Легких, И.Н.Гусарова, С.К.Фоменко- Краснодар 2005г.</t>
  </si>
  <si>
    <t xml:space="preserve"> 7. Для расчета химического состава и энергетической ценности некоторых блюд использован справочник "Химический состав российских пищевых продуктов", профессора И.М. Скурихина и академика РАМН, профессора В.А.Тутельяна, 2002 г.</t>
  </si>
  <si>
    <t>Ед. из</t>
  </si>
  <si>
    <t>Всего за 10 дней</t>
  </si>
  <si>
    <t>Норма</t>
  </si>
  <si>
    <t>Молоко</t>
  </si>
  <si>
    <t>мл.</t>
  </si>
  <si>
    <t>Сгущенка</t>
  </si>
  <si>
    <t>мл..</t>
  </si>
  <si>
    <t xml:space="preserve">Творог </t>
  </si>
  <si>
    <t>гр.</t>
  </si>
  <si>
    <t>Сметана</t>
  </si>
  <si>
    <t xml:space="preserve">Сыр </t>
  </si>
  <si>
    <t>Мясо говядина</t>
  </si>
  <si>
    <t xml:space="preserve">Птица </t>
  </si>
  <si>
    <t>Рыба</t>
  </si>
  <si>
    <t>Яйцо</t>
  </si>
  <si>
    <t>Овощи</t>
  </si>
  <si>
    <t>Фрук. свежие</t>
  </si>
  <si>
    <t>Сухофрукты</t>
  </si>
  <si>
    <t>Сок фруктов.</t>
  </si>
  <si>
    <t>Хлеб пшенич.</t>
  </si>
  <si>
    <t>Крупы/горох</t>
  </si>
  <si>
    <t>Макароны</t>
  </si>
  <si>
    <t>Мука</t>
  </si>
  <si>
    <t>Масло сливоч.</t>
  </si>
  <si>
    <t>Масло растит.</t>
  </si>
  <si>
    <t>Сахар</t>
  </si>
  <si>
    <t>Кондитер. изд.</t>
  </si>
  <si>
    <t>Чай</t>
  </si>
  <si>
    <t>Какао</t>
  </si>
  <si>
    <t>Кофе</t>
  </si>
  <si>
    <t>Дрожжи</t>
  </si>
  <si>
    <t>Крахмал</t>
  </si>
  <si>
    <t>Соль</t>
  </si>
  <si>
    <t>Сводная по набору пищевых продуктов используемые для приготовления блюд и напитков, для детей в возрасте 3-7 лет.</t>
  </si>
  <si>
    <t>Рыба тушеная в томате с овощами</t>
  </si>
  <si>
    <t>28 азб. пит.</t>
  </si>
  <si>
    <t>Борщ зимний со сметаной на м\б.</t>
  </si>
  <si>
    <t>вада</t>
  </si>
  <si>
    <t>1052,1095 сб.рец</t>
  </si>
  <si>
    <t>мука\ на подпыл</t>
  </si>
  <si>
    <t>1\115</t>
  </si>
  <si>
    <t xml:space="preserve">                                                                                                                                                                                </t>
  </si>
  <si>
    <t>1\50</t>
  </si>
  <si>
    <t>1\150</t>
  </si>
  <si>
    <t>25\5\15</t>
  </si>
  <si>
    <t xml:space="preserve">Каша гречневая вязкая </t>
  </si>
  <si>
    <t>12</t>
  </si>
  <si>
    <t>6\1</t>
  </si>
  <si>
    <t>1/100</t>
  </si>
  <si>
    <t>1/50</t>
  </si>
  <si>
    <t>90</t>
  </si>
  <si>
    <t xml:space="preserve">438 сб.рец. </t>
  </si>
  <si>
    <t>140</t>
  </si>
  <si>
    <t>84 алгоритм,    759 сб.рец.</t>
  </si>
  <si>
    <t>692 сб.рец.</t>
  </si>
  <si>
    <t>187 сб.рец.</t>
  </si>
  <si>
    <t>204, 471 сб.руц.</t>
  </si>
  <si>
    <t>Бефстроганов в томатном соусе</t>
  </si>
  <si>
    <t>Каша пшеничная вязкая</t>
  </si>
  <si>
    <t>крупа пшеничная</t>
  </si>
  <si>
    <t>681 сб. рец.</t>
  </si>
  <si>
    <t xml:space="preserve">Яйцо отварное </t>
  </si>
  <si>
    <t>112 алгоритм</t>
  </si>
  <si>
    <t xml:space="preserve">мясо говядины </t>
  </si>
  <si>
    <t>Салат из квашеной капусты с зеленым горошком</t>
  </si>
  <si>
    <t>151 орг.дет.пит.</t>
  </si>
  <si>
    <t>118 орг.дет.пит.</t>
  </si>
  <si>
    <t xml:space="preserve">Кондитерское изделие </t>
  </si>
  <si>
    <t>1\30</t>
  </si>
  <si>
    <t xml:space="preserve">хлеб пшеничный   </t>
  </si>
  <si>
    <t>1/150</t>
  </si>
  <si>
    <t>89 алгоритм,    759 сб.рец.</t>
  </si>
  <si>
    <t>20</t>
  </si>
  <si>
    <t>Капуста тушеная</t>
  </si>
  <si>
    <t>1\165</t>
  </si>
  <si>
    <t>Борщ с фасолью и со сметаной на м/б</t>
  </si>
  <si>
    <t>томат</t>
  </si>
  <si>
    <t>1\40</t>
  </si>
  <si>
    <t>1\190</t>
  </si>
  <si>
    <t>1\70</t>
  </si>
  <si>
    <t>1/200</t>
  </si>
  <si>
    <t>1\125</t>
  </si>
  <si>
    <t>1/190</t>
  </si>
  <si>
    <t>Картофель</t>
  </si>
  <si>
    <t xml:space="preserve">Картофель </t>
  </si>
  <si>
    <t>1\80</t>
  </si>
  <si>
    <t>Каша гречневая вязкая</t>
  </si>
  <si>
    <t>рыба св/м минтай</t>
  </si>
  <si>
    <t>30\1</t>
  </si>
  <si>
    <t>рыба св\м минтай</t>
  </si>
  <si>
    <t>163</t>
  </si>
  <si>
    <t>1\120</t>
  </si>
  <si>
    <t xml:space="preserve">                                                                                                                                                                                        </t>
  </si>
  <si>
    <t>1\41</t>
  </si>
  <si>
    <t>10</t>
  </si>
  <si>
    <t xml:space="preserve">  </t>
  </si>
  <si>
    <t>130\25</t>
  </si>
  <si>
    <t>90\25</t>
  </si>
  <si>
    <t>37\1</t>
  </si>
  <si>
    <t>37/1</t>
  </si>
  <si>
    <t>681 сб.рец.</t>
  </si>
  <si>
    <t>70\20</t>
  </si>
  <si>
    <t>68 алгоритм</t>
  </si>
  <si>
    <t>1\55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</si>
  <si>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</si>
  <si>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</si>
  <si>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</si>
  <si>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</si>
  <si>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</si>
  <si>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</si>
  <si>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</si>
  <si>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</si>
  <si>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</si>
  <si>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</si>
  <si>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</si>
  <si>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Каша гречневая молочная</t>
  </si>
  <si>
    <t>Каша из крупы геркулес молочная</t>
  </si>
  <si>
    <t xml:space="preserve">Хлеб пшенитчный с маслом </t>
  </si>
  <si>
    <t>Хлеб пшеничный с маслом и сыром</t>
  </si>
  <si>
    <t xml:space="preserve">Хлеб пшеничный с маслом </t>
  </si>
  <si>
    <t>10 часов</t>
  </si>
  <si>
    <t>Обед</t>
  </si>
  <si>
    <t>Свекольник с яйцом на мясном бульоне</t>
  </si>
  <si>
    <t>Суп картофельный на м\б.</t>
  </si>
  <si>
    <t>Суп лапша домашняя на к\б</t>
  </si>
  <si>
    <t>Суп гороховый с гренками на к\б</t>
  </si>
  <si>
    <t>Борщ зимний со сметаной на м\б</t>
  </si>
  <si>
    <t>Борщ с фасолью на м\б.</t>
  </si>
  <si>
    <t>Суп с яйцом и зеленым горошком</t>
  </si>
  <si>
    <t>Суп с клецками на к\б.</t>
  </si>
  <si>
    <t>Суп рыбный с перловой крупой</t>
  </si>
  <si>
    <t>Щи</t>
  </si>
  <si>
    <t>Рыба, тушеная с овощами</t>
  </si>
  <si>
    <t>Голубцы ленивые</t>
  </si>
  <si>
    <t>Бефстроганов в соусе</t>
  </si>
  <si>
    <t>Макароны отварные</t>
  </si>
  <si>
    <t>Капуста тушенная</t>
  </si>
  <si>
    <t>Салат из кв. капусты с луком</t>
  </si>
  <si>
    <t xml:space="preserve">Овощи консервированные </t>
  </si>
  <si>
    <t>Компот из св. фруктов</t>
  </si>
  <si>
    <t xml:space="preserve">Хлеб ржаной  </t>
  </si>
  <si>
    <t xml:space="preserve">Хлеб ржаной   </t>
  </si>
  <si>
    <t>Полдник</t>
  </si>
  <si>
    <t>Ленивые вареники с сл.маслом</t>
  </si>
  <si>
    <t>Яйцо отварное</t>
  </si>
  <si>
    <t>1\75</t>
  </si>
  <si>
    <t>Компот из смеси сухофруктов</t>
  </si>
  <si>
    <t>868 сб.рец.</t>
  </si>
  <si>
    <t>868 сб. рец.</t>
  </si>
  <si>
    <t>1,5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</si>
</sst>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\ ????/????\ 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1"/>
      <family val="0"/>
    </font>
    <font>
      <sz val="11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sz val="11"/>
      <color rgb="FF00B0F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4" applyFont="1" applyFill="1" applyBorder="1" applyAlignment="1" applyProtection="1">
      <alignment/>
      <protection/>
    </xf>
    <xf numFmtId="0" fontId="2" fillId="0" borderId="0" xfId="34" applyFont="1" applyFill="1" applyBorder="1" applyAlignment="1" applyProtection="1">
      <alignment horizontal="center"/>
      <protection/>
    </xf>
    <xf numFmtId="0" fontId="4" fillId="0" borderId="0" xfId="34" applyFont="1" applyFill="1" applyBorder="1" applyAlignment="1" applyProtection="1">
      <alignment horizontal="center"/>
      <protection/>
    </xf>
    <xf numFmtId="0" fontId="5" fillId="0" borderId="0" xfId="34" applyFont="1" applyFill="1" applyBorder="1" applyAlignment="1" applyProtection="1">
      <alignment horizontal="center"/>
      <protection/>
    </xf>
    <xf numFmtId="172" fontId="5" fillId="0" borderId="0" xfId="34" applyNumberFormat="1" applyFont="1" applyFill="1" applyBorder="1" applyAlignment="1" applyProtection="1">
      <alignment horizontal="center"/>
      <protection/>
    </xf>
    <xf numFmtId="0" fontId="3" fillId="0" borderId="0" xfId="34" applyFont="1" applyFill="1" applyBorder="1" applyAlignment="1" applyProtection="1">
      <alignment horizontal="center"/>
      <protection/>
    </xf>
    <xf numFmtId="0" fontId="3" fillId="0" borderId="0" xfId="34" applyFont="1" applyFill="1" applyBorder="1" applyAlignment="1" applyProtection="1">
      <alignment/>
      <protection/>
    </xf>
    <xf numFmtId="0" fontId="2" fillId="0" borderId="0" xfId="34" applyFont="1" applyFill="1" applyBorder="1" applyAlignment="1" applyProtection="1">
      <alignment horizontal="left"/>
      <protection/>
    </xf>
    <xf numFmtId="0" fontId="2" fillId="0" borderId="10" xfId="34" applyFont="1" applyFill="1" applyBorder="1" applyAlignment="1" applyProtection="1">
      <alignment/>
      <protection/>
    </xf>
    <xf numFmtId="0" fontId="13" fillId="0" borderId="0" xfId="34" applyFont="1" applyFill="1" applyBorder="1" applyAlignment="1" applyProtection="1">
      <alignment/>
      <protection/>
    </xf>
    <xf numFmtId="0" fontId="13" fillId="0" borderId="10" xfId="34" applyFont="1" applyFill="1" applyBorder="1" applyAlignment="1" applyProtection="1">
      <alignment/>
      <protection/>
    </xf>
    <xf numFmtId="0" fontId="1" fillId="0" borderId="0" xfId="33" applyAlignment="1">
      <alignment wrapText="1"/>
      <protection/>
    </xf>
    <xf numFmtId="0" fontId="7" fillId="0" borderId="11" xfId="34" applyFont="1" applyFill="1" applyBorder="1" applyAlignment="1" applyProtection="1">
      <alignment horizontal="center" wrapText="1"/>
      <protection/>
    </xf>
    <xf numFmtId="0" fontId="7" fillId="33" borderId="11" xfId="34" applyFont="1" applyFill="1" applyBorder="1" applyAlignment="1" applyProtection="1">
      <alignment horizontal="left" wrapText="1"/>
      <protection/>
    </xf>
    <xf numFmtId="0" fontId="2" fillId="0" borderId="11" xfId="33" applyFont="1" applyBorder="1">
      <alignment/>
      <protection/>
    </xf>
    <xf numFmtId="0" fontId="7" fillId="33" borderId="11" xfId="34" applyFont="1" applyFill="1" applyBorder="1" applyAlignment="1" applyProtection="1">
      <alignment horizontal="left" vertical="top" wrapText="1"/>
      <protection/>
    </xf>
    <xf numFmtId="0" fontId="2" fillId="0" borderId="11" xfId="33" applyFont="1" applyBorder="1" applyAlignment="1">
      <alignment/>
      <protection/>
    </xf>
    <xf numFmtId="0" fontId="7" fillId="0" borderId="11" xfId="34" applyFont="1" applyFill="1" applyBorder="1" applyAlignment="1" applyProtection="1">
      <alignment horizontal="center" vertical="top" wrapText="1"/>
      <protection/>
    </xf>
    <xf numFmtId="0" fontId="1" fillId="0" borderId="11" xfId="33" applyBorder="1">
      <alignment/>
      <protection/>
    </xf>
    <xf numFmtId="0" fontId="55" fillId="0" borderId="0" xfId="33" applyFont="1">
      <alignment/>
      <protection/>
    </xf>
    <xf numFmtId="0" fontId="6" fillId="0" borderId="11" xfId="33" applyFont="1" applyBorder="1" applyAlignment="1">
      <alignment horizontal="center" wrapText="1"/>
      <protection/>
    </xf>
    <xf numFmtId="0" fontId="7" fillId="34" borderId="11" xfId="33" applyFont="1" applyFill="1" applyBorder="1" applyAlignment="1">
      <alignment horizontal="center"/>
      <protection/>
    </xf>
    <xf numFmtId="0" fontId="7" fillId="35" borderId="11" xfId="33" applyFont="1" applyFill="1" applyBorder="1" applyAlignment="1">
      <alignment horizontal="center" vertical="top" wrapText="1"/>
      <protection/>
    </xf>
    <xf numFmtId="0" fontId="6" fillId="35" borderId="11" xfId="33" applyFont="1" applyFill="1" applyBorder="1" applyAlignment="1">
      <alignment horizontal="center" wrapText="1"/>
      <protection/>
    </xf>
    <xf numFmtId="0" fontId="7" fillId="35" borderId="11" xfId="33" applyFont="1" applyFill="1" applyBorder="1" applyAlignment="1">
      <alignment horizontal="center" wrapText="1"/>
      <protection/>
    </xf>
    <xf numFmtId="0" fontId="2" fillId="0" borderId="11" xfId="34" applyFont="1" applyFill="1" applyBorder="1" applyAlignment="1" applyProtection="1">
      <alignment horizontal="left" wrapText="1"/>
      <protection/>
    </xf>
    <xf numFmtId="0" fontId="8" fillId="0" borderId="11" xfId="34" applyFont="1" applyFill="1" applyBorder="1" applyAlignment="1" applyProtection="1">
      <alignment horizontal="center" wrapText="1"/>
      <protection/>
    </xf>
    <xf numFmtId="49" fontId="6" fillId="0" borderId="11" xfId="34" applyNumberFormat="1" applyFont="1" applyFill="1" applyBorder="1" applyAlignment="1" applyProtection="1">
      <alignment horizontal="center" wrapText="1"/>
      <protection/>
    </xf>
    <xf numFmtId="2" fontId="2" fillId="0" borderId="11" xfId="34" applyNumberFormat="1" applyFont="1" applyFill="1" applyBorder="1" applyAlignment="1" applyProtection="1">
      <alignment horizontal="center" wrapText="1"/>
      <protection/>
    </xf>
    <xf numFmtId="2" fontId="2" fillId="0" borderId="11" xfId="34" applyNumberFormat="1" applyFont="1" applyFill="1" applyBorder="1" applyAlignment="1" applyProtection="1">
      <alignment horizontal="center"/>
      <protection/>
    </xf>
    <xf numFmtId="173" fontId="6" fillId="0" borderId="11" xfId="34" applyNumberFormat="1" applyFont="1" applyFill="1" applyBorder="1" applyAlignment="1" applyProtection="1">
      <alignment horizontal="center" wrapText="1"/>
      <protection/>
    </xf>
    <xf numFmtId="0" fontId="6" fillId="0" borderId="11" xfId="34" applyFont="1" applyFill="1" applyBorder="1" applyAlignment="1" applyProtection="1">
      <alignment horizontal="center"/>
      <protection/>
    </xf>
    <xf numFmtId="0" fontId="2" fillId="36" borderId="11" xfId="33" applyFont="1" applyFill="1" applyBorder="1" applyAlignment="1">
      <alignment horizontal="center" wrapText="1"/>
      <protection/>
    </xf>
    <xf numFmtId="0" fontId="2" fillId="36" borderId="11" xfId="34" applyFont="1" applyFill="1" applyBorder="1" applyAlignment="1" applyProtection="1">
      <alignment horizontal="left" wrapText="1"/>
      <protection/>
    </xf>
    <xf numFmtId="0" fontId="8" fillId="36" borderId="11" xfId="34" applyFont="1" applyFill="1" applyBorder="1" applyAlignment="1" applyProtection="1">
      <alignment horizontal="center" wrapText="1"/>
      <protection/>
    </xf>
    <xf numFmtId="173" fontId="6" fillId="36" borderId="11" xfId="34" applyNumberFormat="1" applyFont="1" applyFill="1" applyBorder="1" applyAlignment="1" applyProtection="1">
      <alignment horizontal="center" wrapText="1"/>
      <protection/>
    </xf>
    <xf numFmtId="2" fontId="2" fillId="36" borderId="11" xfId="34" applyNumberFormat="1" applyFont="1" applyFill="1" applyBorder="1" applyAlignment="1" applyProtection="1">
      <alignment horizontal="center" wrapText="1"/>
      <protection/>
    </xf>
    <xf numFmtId="2" fontId="2" fillId="36" borderId="11" xfId="34" applyNumberFormat="1" applyFont="1" applyFill="1" applyBorder="1" applyAlignment="1" applyProtection="1">
      <alignment horizontal="center"/>
      <protection/>
    </xf>
    <xf numFmtId="0" fontId="6" fillId="36" borderId="11" xfId="34" applyFont="1" applyFill="1" applyBorder="1" applyAlignment="1" applyProtection="1">
      <alignment horizontal="center"/>
      <protection/>
    </xf>
    <xf numFmtId="0" fontId="7" fillId="36" borderId="11" xfId="34" applyFont="1" applyFill="1" applyBorder="1" applyAlignment="1" applyProtection="1">
      <alignment horizontal="center" wrapText="1"/>
      <protection/>
    </xf>
    <xf numFmtId="0" fontId="8" fillId="36" borderId="11" xfId="34" applyFont="1" applyFill="1" applyBorder="1" applyAlignment="1" applyProtection="1">
      <alignment horizontal="left" wrapText="1"/>
      <protection/>
    </xf>
    <xf numFmtId="172" fontId="6" fillId="36" borderId="11" xfId="34" applyNumberFormat="1" applyFont="1" applyFill="1" applyBorder="1" applyAlignment="1" applyProtection="1">
      <alignment horizontal="center"/>
      <protection/>
    </xf>
    <xf numFmtId="0" fontId="7" fillId="37" borderId="11" xfId="34" applyFont="1" applyFill="1" applyBorder="1" applyAlignment="1" applyProtection="1">
      <alignment horizontal="left" wrapText="1"/>
      <protection/>
    </xf>
    <xf numFmtId="49" fontId="6" fillId="36" borderId="11" xfId="34" applyNumberFormat="1" applyFont="1" applyFill="1" applyBorder="1" applyAlignment="1" applyProtection="1">
      <alignment horizontal="center" wrapText="1"/>
      <protection/>
    </xf>
    <xf numFmtId="0" fontId="6" fillId="36" borderId="11" xfId="34" applyFont="1" applyFill="1" applyBorder="1" applyAlignment="1" applyProtection="1">
      <alignment horizontal="center" wrapText="1"/>
      <protection/>
    </xf>
    <xf numFmtId="0" fontId="7" fillId="37" borderId="11" xfId="34" applyFont="1" applyFill="1" applyBorder="1" applyAlignment="1" applyProtection="1">
      <alignment horizontal="center" wrapText="1"/>
      <protection/>
    </xf>
    <xf numFmtId="0" fontId="2" fillId="36" borderId="11" xfId="33" applyFont="1" applyFill="1" applyBorder="1">
      <alignment/>
      <protection/>
    </xf>
    <xf numFmtId="0" fontId="7" fillId="35" borderId="11" xfId="34" applyFont="1" applyFill="1" applyBorder="1" applyAlignment="1" applyProtection="1">
      <alignment horizontal="left" wrapText="1"/>
      <protection/>
    </xf>
    <xf numFmtId="0" fontId="9" fillId="35" borderId="11" xfId="34" applyFont="1" applyFill="1" applyBorder="1" applyAlignment="1" applyProtection="1">
      <alignment horizontal="center" wrapText="1"/>
      <protection/>
    </xf>
    <xf numFmtId="173" fontId="7" fillId="35" borderId="11" xfId="34" applyNumberFormat="1" applyFont="1" applyFill="1" applyBorder="1" applyAlignment="1" applyProtection="1">
      <alignment horizontal="center" wrapText="1"/>
      <protection/>
    </xf>
    <xf numFmtId="2" fontId="6" fillId="35" borderId="11" xfId="34" applyNumberFormat="1" applyFont="1" applyFill="1" applyBorder="1" applyAlignment="1" applyProtection="1">
      <alignment horizontal="center" wrapText="1"/>
      <protection/>
    </xf>
    <xf numFmtId="0" fontId="6" fillId="35" borderId="11" xfId="34" applyFont="1" applyFill="1" applyBorder="1" applyAlignment="1" applyProtection="1">
      <alignment horizontal="center"/>
      <protection/>
    </xf>
    <xf numFmtId="0" fontId="7" fillId="35" borderId="11" xfId="34" applyFont="1" applyFill="1" applyBorder="1" applyAlignment="1" applyProtection="1">
      <alignment horizontal="center" wrapText="1"/>
      <protection/>
    </xf>
    <xf numFmtId="173" fontId="6" fillId="35" borderId="11" xfId="34" applyNumberFormat="1" applyFont="1" applyFill="1" applyBorder="1" applyAlignment="1" applyProtection="1">
      <alignment horizontal="center" wrapText="1"/>
      <protection/>
    </xf>
    <xf numFmtId="173" fontId="2" fillId="35" borderId="11" xfId="34" applyNumberFormat="1" applyFont="1" applyFill="1" applyBorder="1" applyAlignment="1" applyProtection="1">
      <alignment horizontal="center" wrapText="1"/>
      <protection/>
    </xf>
    <xf numFmtId="2" fontId="2" fillId="35" borderId="11" xfId="34" applyNumberFormat="1" applyFont="1" applyFill="1" applyBorder="1" applyAlignment="1" applyProtection="1">
      <alignment horizontal="center"/>
      <protection/>
    </xf>
    <xf numFmtId="0" fontId="2" fillId="35" borderId="11" xfId="34" applyFont="1" applyFill="1" applyBorder="1" applyAlignment="1" applyProtection="1">
      <alignment horizontal="center"/>
      <protection/>
    </xf>
    <xf numFmtId="2" fontId="7" fillId="35" borderId="11" xfId="34" applyNumberFormat="1" applyFont="1" applyFill="1" applyBorder="1" applyAlignment="1" applyProtection="1">
      <alignment horizontal="center" wrapText="1"/>
      <protection/>
    </xf>
    <xf numFmtId="2" fontId="7" fillId="35" borderId="11" xfId="34" applyNumberFormat="1" applyFont="1" applyFill="1" applyBorder="1" applyAlignment="1" applyProtection="1">
      <alignment horizontal="center"/>
      <protection/>
    </xf>
    <xf numFmtId="0" fontId="7" fillId="35" borderId="11" xfId="34" applyFont="1" applyFill="1" applyBorder="1" applyAlignment="1" applyProtection="1">
      <alignment horizontal="left" vertical="top" wrapText="1"/>
      <protection/>
    </xf>
    <xf numFmtId="0" fontId="10" fillId="35" borderId="11" xfId="34" applyFont="1" applyFill="1" applyBorder="1" applyAlignment="1" applyProtection="1">
      <alignment horizontal="center" wrapText="1"/>
      <protection/>
    </xf>
    <xf numFmtId="0" fontId="6" fillId="35" borderId="11" xfId="34" applyFont="1" applyFill="1" applyBorder="1" applyAlignment="1" applyProtection="1">
      <alignment horizontal="left" vertical="top" wrapText="1"/>
      <protection/>
    </xf>
    <xf numFmtId="0" fontId="11" fillId="35" borderId="11" xfId="34" applyFont="1" applyFill="1" applyBorder="1" applyAlignment="1" applyProtection="1">
      <alignment horizontal="center" wrapText="1"/>
      <protection/>
    </xf>
    <xf numFmtId="0" fontId="7" fillId="37" borderId="11" xfId="34" applyFont="1" applyFill="1" applyBorder="1" applyAlignment="1" applyProtection="1">
      <alignment horizontal="left" vertical="top" wrapText="1"/>
      <protection/>
    </xf>
    <xf numFmtId="49" fontId="8" fillId="36" borderId="11" xfId="34" applyNumberFormat="1" applyFont="1" applyFill="1" applyBorder="1" applyAlignment="1" applyProtection="1">
      <alignment horizontal="center" wrapText="1"/>
      <protection/>
    </xf>
    <xf numFmtId="173" fontId="10" fillId="36" borderId="11" xfId="34" applyNumberFormat="1" applyFont="1" applyFill="1" applyBorder="1" applyAlignment="1" applyProtection="1">
      <alignment horizontal="center" wrapText="1"/>
      <protection/>
    </xf>
    <xf numFmtId="0" fontId="10" fillId="36" borderId="11" xfId="34" applyFont="1" applyFill="1" applyBorder="1" applyAlignment="1" applyProtection="1">
      <alignment horizontal="center"/>
      <protection/>
    </xf>
    <xf numFmtId="0" fontId="12" fillId="36" borderId="11" xfId="34" applyFont="1" applyFill="1" applyBorder="1" applyAlignment="1" applyProtection="1">
      <alignment horizontal="left" wrapText="1"/>
      <protection/>
    </xf>
    <xf numFmtId="0" fontId="9" fillId="36" borderId="11" xfId="34" applyFont="1" applyFill="1" applyBorder="1" applyAlignment="1" applyProtection="1">
      <alignment horizontal="center" wrapText="1"/>
      <protection/>
    </xf>
    <xf numFmtId="173" fontId="7" fillId="36" borderId="11" xfId="34" applyNumberFormat="1" applyFont="1" applyFill="1" applyBorder="1" applyAlignment="1" applyProtection="1">
      <alignment horizontal="center" wrapText="1"/>
      <protection/>
    </xf>
    <xf numFmtId="2" fontId="7" fillId="36" borderId="11" xfId="34" applyNumberFormat="1" applyFont="1" applyFill="1" applyBorder="1" applyAlignment="1" applyProtection="1">
      <alignment horizontal="center" wrapText="1"/>
      <protection/>
    </xf>
    <xf numFmtId="2" fontId="7" fillId="36" borderId="11" xfId="34" applyNumberFormat="1" applyFont="1" applyFill="1" applyBorder="1" applyAlignment="1" applyProtection="1">
      <alignment horizontal="center"/>
      <protection/>
    </xf>
    <xf numFmtId="0" fontId="6" fillId="35" borderId="11" xfId="34" applyFont="1" applyFill="1" applyBorder="1" applyAlignment="1" applyProtection="1">
      <alignment horizontal="left" wrapText="1"/>
      <protection/>
    </xf>
    <xf numFmtId="0" fontId="2" fillId="36" borderId="11" xfId="33" applyFont="1" applyFill="1" applyBorder="1" applyAlignment="1">
      <alignment horizontal="center" vertical="center" wrapText="1"/>
      <protection/>
    </xf>
    <xf numFmtId="173" fontId="2" fillId="36" borderId="11" xfId="34" applyNumberFormat="1" applyFont="1" applyFill="1" applyBorder="1" applyAlignment="1" applyProtection="1">
      <alignment horizontal="center" wrapText="1"/>
      <protection/>
    </xf>
    <xf numFmtId="0" fontId="8" fillId="36" borderId="11" xfId="34" applyFont="1" applyFill="1" applyBorder="1" applyAlignment="1" applyProtection="1">
      <alignment/>
      <protection/>
    </xf>
    <xf numFmtId="2" fontId="2" fillId="35" borderId="11" xfId="34" applyNumberFormat="1" applyFont="1" applyFill="1" applyBorder="1" applyAlignment="1" applyProtection="1">
      <alignment horizontal="center" wrapText="1"/>
      <protection/>
    </xf>
    <xf numFmtId="49" fontId="6" fillId="37" borderId="11" xfId="34" applyNumberFormat="1" applyFont="1" applyFill="1" applyBorder="1" applyAlignment="1" applyProtection="1">
      <alignment horizontal="center" wrapText="1"/>
      <protection/>
    </xf>
    <xf numFmtId="173" fontId="6" fillId="0" borderId="11" xfId="34" applyNumberFormat="1" applyFont="1" applyFill="1" applyBorder="1" applyAlignment="1" applyProtection="1">
      <alignment horizontal="center" vertical="top" wrapText="1"/>
      <protection/>
    </xf>
    <xf numFmtId="0" fontId="6" fillId="35" borderId="11" xfId="34" applyFont="1" applyFill="1" applyBorder="1" applyAlignment="1" applyProtection="1">
      <alignment horizontal="center" vertical="top" wrapText="1"/>
      <protection/>
    </xf>
    <xf numFmtId="173" fontId="6" fillId="35" borderId="11" xfId="34" applyNumberFormat="1" applyFont="1" applyFill="1" applyBorder="1" applyAlignment="1" applyProtection="1">
      <alignment horizontal="center" vertical="top" wrapText="1"/>
      <protection/>
    </xf>
    <xf numFmtId="0" fontId="2" fillId="35" borderId="11" xfId="34" applyFont="1" applyFill="1" applyBorder="1" applyAlignment="1" applyProtection="1">
      <alignment/>
      <protection/>
    </xf>
    <xf numFmtId="0" fontId="2" fillId="35" borderId="11" xfId="34" applyFont="1" applyFill="1" applyBorder="1" applyAlignment="1" applyProtection="1">
      <alignment horizontal="center" vertical="top" wrapText="1"/>
      <protection/>
    </xf>
    <xf numFmtId="173" fontId="2" fillId="35" borderId="11" xfId="34" applyNumberFormat="1" applyFont="1" applyFill="1" applyBorder="1" applyAlignment="1" applyProtection="1">
      <alignment horizontal="center" vertical="top" wrapText="1"/>
      <protection/>
    </xf>
    <xf numFmtId="0" fontId="2" fillId="36" borderId="11" xfId="33" applyFont="1" applyFill="1" applyBorder="1" applyAlignment="1">
      <alignment/>
      <protection/>
    </xf>
    <xf numFmtId="0" fontId="8" fillId="37" borderId="11" xfId="34" applyFont="1" applyFill="1" applyBorder="1" applyAlignment="1" applyProtection="1">
      <alignment horizontal="center" wrapText="1"/>
      <protection/>
    </xf>
    <xf numFmtId="0" fontId="8" fillId="36" borderId="11" xfId="34" applyFont="1" applyFill="1" applyBorder="1" applyAlignment="1" applyProtection="1">
      <alignment horizontal="left"/>
      <protection/>
    </xf>
    <xf numFmtId="0" fontId="57" fillId="36" borderId="11" xfId="34" applyFont="1" applyFill="1" applyBorder="1" applyAlignment="1" applyProtection="1">
      <alignment horizontal="center" wrapText="1"/>
      <protection/>
    </xf>
    <xf numFmtId="0" fontId="7" fillId="35" borderId="11" xfId="33" applyFont="1" applyFill="1" applyBorder="1" applyAlignment="1">
      <alignment horizontal="center" vertical="center" wrapText="1"/>
      <protection/>
    </xf>
    <xf numFmtId="0" fontId="10" fillId="35" borderId="11" xfId="34" applyFont="1" applyFill="1" applyBorder="1" applyAlignment="1" applyProtection="1">
      <alignment horizontal="center" vertical="top" wrapText="1"/>
      <protection/>
    </xf>
    <xf numFmtId="0" fontId="11" fillId="35" borderId="11" xfId="34" applyFont="1" applyFill="1" applyBorder="1" applyAlignment="1" applyProtection="1">
      <alignment horizontal="center" vertical="top" wrapText="1"/>
      <protection/>
    </xf>
    <xf numFmtId="173" fontId="7" fillId="35" borderId="11" xfId="34" applyNumberFormat="1" applyFont="1" applyFill="1" applyBorder="1" applyAlignment="1" applyProtection="1">
      <alignment horizontal="center" vertical="top" wrapText="1"/>
      <protection/>
    </xf>
    <xf numFmtId="0" fontId="6" fillId="37" borderId="11" xfId="34" applyFont="1" applyFill="1" applyBorder="1" applyAlignment="1" applyProtection="1">
      <alignment horizontal="center" wrapText="1"/>
      <protection/>
    </xf>
    <xf numFmtId="0" fontId="7" fillId="36" borderId="11" xfId="34" applyFont="1" applyFill="1" applyBorder="1" applyAlignment="1" applyProtection="1">
      <alignment horizontal="center" vertical="top" wrapText="1"/>
      <protection/>
    </xf>
    <xf numFmtId="0" fontId="2" fillId="36" borderId="11" xfId="34" applyFont="1" applyFill="1" applyBorder="1" applyAlignment="1" applyProtection="1">
      <alignment horizontal="center" wrapText="1"/>
      <protection/>
    </xf>
    <xf numFmtId="0" fontId="7" fillId="35" borderId="11" xfId="34" applyFont="1" applyFill="1" applyBorder="1" applyAlignment="1" applyProtection="1">
      <alignment horizontal="center" vertical="top" wrapText="1"/>
      <protection/>
    </xf>
    <xf numFmtId="2" fontId="6" fillId="35" borderId="11" xfId="34" applyNumberFormat="1" applyFont="1" applyFill="1" applyBorder="1" applyAlignment="1" applyProtection="1">
      <alignment horizontal="center"/>
      <protection/>
    </xf>
    <xf numFmtId="0" fontId="9" fillId="0" borderId="11" xfId="34" applyFont="1" applyFill="1" applyBorder="1" applyAlignment="1" applyProtection="1">
      <alignment horizontal="center" wrapText="1"/>
      <protection/>
    </xf>
    <xf numFmtId="0" fontId="7" fillId="37" borderId="11" xfId="34" applyFont="1" applyFill="1" applyBorder="1" applyAlignment="1" applyProtection="1">
      <alignment horizontal="left" vertical="center" wrapText="1"/>
      <protection/>
    </xf>
    <xf numFmtId="0" fontId="6" fillId="37" borderId="11" xfId="34" applyFont="1" applyFill="1" applyBorder="1" applyAlignment="1" applyProtection="1">
      <alignment horizontal="left" vertical="center" wrapText="1"/>
      <protection/>
    </xf>
    <xf numFmtId="0" fontId="8" fillId="33" borderId="11" xfId="34" applyFont="1" applyFill="1" applyBorder="1" applyAlignment="1" applyProtection="1">
      <alignment wrapText="1"/>
      <protection/>
    </xf>
    <xf numFmtId="173" fontId="6" fillId="33" borderId="11" xfId="34" applyNumberFormat="1" applyFont="1" applyFill="1" applyBorder="1" applyAlignment="1" applyProtection="1">
      <alignment horizontal="center"/>
      <protection/>
    </xf>
    <xf numFmtId="2" fontId="2" fillId="33" borderId="11" xfId="34" applyNumberFormat="1" applyFont="1" applyFill="1" applyBorder="1" applyAlignment="1" applyProtection="1">
      <alignment horizontal="center"/>
      <protection/>
    </xf>
    <xf numFmtId="0" fontId="7" fillId="36" borderId="11" xfId="34" applyFont="1" applyFill="1" applyBorder="1" applyAlignment="1" applyProtection="1">
      <alignment horizontal="center" vertical="center" wrapText="1"/>
      <protection/>
    </xf>
    <xf numFmtId="0" fontId="7" fillId="37" borderId="11" xfId="34" applyFont="1" applyFill="1" applyBorder="1" applyAlignment="1" applyProtection="1">
      <alignment horizontal="center" vertical="center" wrapText="1"/>
      <protection/>
    </xf>
    <xf numFmtId="0" fontId="58" fillId="37" borderId="11" xfId="34" applyFont="1" applyFill="1" applyBorder="1" applyAlignment="1" applyProtection="1">
      <alignment horizontal="left" vertical="center" wrapText="1"/>
      <protection/>
    </xf>
    <xf numFmtId="0" fontId="57" fillId="36" borderId="11" xfId="34" applyFont="1" applyFill="1" applyBorder="1" applyAlignment="1" applyProtection="1">
      <alignment horizontal="left" wrapText="1"/>
      <protection/>
    </xf>
    <xf numFmtId="49" fontId="59" fillId="36" borderId="11" xfId="34" applyNumberFormat="1" applyFont="1" applyFill="1" applyBorder="1" applyAlignment="1" applyProtection="1">
      <alignment horizontal="center" wrapText="1"/>
      <protection/>
    </xf>
    <xf numFmtId="0" fontId="59" fillId="36" borderId="11" xfId="34" applyFont="1" applyFill="1" applyBorder="1" applyAlignment="1" applyProtection="1">
      <alignment horizontal="center"/>
      <protection/>
    </xf>
    <xf numFmtId="49" fontId="10" fillId="36" borderId="11" xfId="34" applyNumberFormat="1" applyFont="1" applyFill="1" applyBorder="1" applyAlignment="1" applyProtection="1">
      <alignment horizontal="center" wrapText="1"/>
      <protection/>
    </xf>
    <xf numFmtId="0" fontId="2" fillId="35" borderId="11" xfId="34" applyFont="1" applyFill="1" applyBorder="1" applyAlignment="1" applyProtection="1">
      <alignment horizontal="left" wrapText="1"/>
      <protection/>
    </xf>
    <xf numFmtId="49" fontId="6" fillId="35" borderId="11" xfId="34" applyNumberFormat="1" applyFont="1" applyFill="1" applyBorder="1" applyAlignment="1" applyProtection="1">
      <alignment horizontal="center" wrapText="1"/>
      <protection/>
    </xf>
    <xf numFmtId="0" fontId="7" fillId="37" borderId="11" xfId="34" applyFont="1" applyFill="1" applyBorder="1" applyAlignment="1" applyProtection="1">
      <alignment horizontal="center" vertical="top" wrapText="1"/>
      <protection/>
    </xf>
    <xf numFmtId="0" fontId="1" fillId="36" borderId="11" xfId="33" applyFont="1" applyFill="1" applyBorder="1">
      <alignment/>
      <protection/>
    </xf>
    <xf numFmtId="0" fontId="6" fillId="37" borderId="11" xfId="34" applyFont="1" applyFill="1" applyBorder="1" applyAlignment="1" applyProtection="1">
      <alignment horizontal="left" vertical="top" wrapText="1"/>
      <protection/>
    </xf>
    <xf numFmtId="0" fontId="1" fillId="36" borderId="11" xfId="33" applyFill="1" applyBorder="1">
      <alignment/>
      <protection/>
    </xf>
    <xf numFmtId="0" fontId="7" fillId="35" borderId="11" xfId="33" applyFont="1" applyFill="1" applyBorder="1" applyAlignment="1">
      <alignment horizontal="center"/>
      <protection/>
    </xf>
    <xf numFmtId="49" fontId="7" fillId="35" borderId="11" xfId="34" applyNumberFormat="1" applyFont="1" applyFill="1" applyBorder="1" applyAlignment="1" applyProtection="1">
      <alignment horizontal="center" wrapText="1"/>
      <protection/>
    </xf>
    <xf numFmtId="49" fontId="7" fillId="36" borderId="11" xfId="34" applyNumberFormat="1" applyFont="1" applyFill="1" applyBorder="1" applyAlignment="1" applyProtection="1">
      <alignment horizontal="center" wrapText="1"/>
      <protection/>
    </xf>
    <xf numFmtId="0" fontId="2" fillId="37" borderId="11" xfId="33" applyFont="1" applyFill="1" applyBorder="1" applyAlignment="1">
      <alignment/>
      <protection/>
    </xf>
    <xf numFmtId="0" fontId="6" fillId="37" borderId="11" xfId="34" applyFont="1" applyFill="1" applyBorder="1" applyAlignment="1" applyProtection="1">
      <alignment horizontal="left" wrapText="1"/>
      <protection/>
    </xf>
    <xf numFmtId="0" fontId="7" fillId="38" borderId="11" xfId="34" applyFont="1" applyFill="1" applyBorder="1" applyAlignment="1" applyProtection="1">
      <alignment horizontal="center" vertical="top" wrapText="1"/>
      <protection/>
    </xf>
    <xf numFmtId="0" fontId="2" fillId="38" borderId="11" xfId="34" applyFont="1" applyFill="1" applyBorder="1" applyAlignment="1" applyProtection="1">
      <alignment horizontal="left" wrapText="1"/>
      <protection/>
    </xf>
    <xf numFmtId="0" fontId="8" fillId="38" borderId="11" xfId="34" applyFont="1" applyFill="1" applyBorder="1" applyAlignment="1" applyProtection="1">
      <alignment horizontal="center" wrapText="1"/>
      <protection/>
    </xf>
    <xf numFmtId="49" fontId="6" fillId="38" borderId="11" xfId="34" applyNumberFormat="1" applyFont="1" applyFill="1" applyBorder="1" applyAlignment="1" applyProtection="1">
      <alignment horizontal="center" wrapText="1"/>
      <protection/>
    </xf>
    <xf numFmtId="0" fontId="6" fillId="38" borderId="11" xfId="34" applyFont="1" applyFill="1" applyBorder="1" applyAlignment="1" applyProtection="1">
      <alignment horizontal="center"/>
      <protection/>
    </xf>
    <xf numFmtId="0" fontId="2" fillId="36" borderId="11" xfId="33" applyFont="1" applyFill="1" applyBorder="1" applyAlignment="1">
      <alignment horizontal="left" vertical="center" wrapText="1"/>
      <protection/>
    </xf>
    <xf numFmtId="0" fontId="2" fillId="36" borderId="11" xfId="34" applyFont="1" applyFill="1" applyBorder="1" applyAlignment="1" applyProtection="1">
      <alignment horizontal="center"/>
      <protection/>
    </xf>
    <xf numFmtId="0" fontId="2" fillId="37" borderId="11" xfId="33" applyFont="1" applyFill="1" applyBorder="1" applyAlignment="1">
      <alignment horizontal="center" vertical="center" wrapText="1"/>
      <protection/>
    </xf>
    <xf numFmtId="0" fontId="57" fillId="36" borderId="11" xfId="33" applyFont="1" applyFill="1" applyBorder="1" applyAlignment="1">
      <alignment horizontal="left" vertical="center" wrapText="1"/>
      <protection/>
    </xf>
    <xf numFmtId="0" fontId="57" fillId="36" borderId="11" xfId="33" applyFont="1" applyFill="1" applyBorder="1" applyAlignment="1">
      <alignment horizontal="center" vertical="center" wrapText="1"/>
      <protection/>
    </xf>
    <xf numFmtId="0" fontId="2" fillId="36" borderId="11" xfId="33" applyFont="1" applyFill="1" applyBorder="1" applyAlignment="1">
      <alignment horizontal="center" vertical="center" wrapText="1"/>
      <protection/>
    </xf>
    <xf numFmtId="0" fontId="2" fillId="36" borderId="11" xfId="34" applyFont="1" applyFill="1" applyBorder="1" applyAlignment="1" applyProtection="1">
      <alignment horizontal="center"/>
      <protection/>
    </xf>
    <xf numFmtId="0" fontId="2" fillId="36" borderId="11" xfId="34" applyFont="1" applyFill="1" applyBorder="1" applyAlignment="1" applyProtection="1">
      <alignment horizontal="center" vertical="center"/>
      <protection/>
    </xf>
    <xf numFmtId="49" fontId="60" fillId="36" borderId="11" xfId="34" applyNumberFormat="1" applyFont="1" applyFill="1" applyBorder="1" applyAlignment="1" applyProtection="1">
      <alignment horizontal="center" wrapText="1"/>
      <protection/>
    </xf>
    <xf numFmtId="0" fontId="61" fillId="36" borderId="11" xfId="34" applyFont="1" applyFill="1" applyBorder="1" applyAlignment="1" applyProtection="1">
      <alignment horizontal="center" wrapText="1"/>
      <protection/>
    </xf>
    <xf numFmtId="173" fontId="60" fillId="36" borderId="11" xfId="34" applyNumberFormat="1" applyFont="1" applyFill="1" applyBorder="1" applyAlignment="1" applyProtection="1">
      <alignment horizontal="center" wrapText="1"/>
      <protection/>
    </xf>
    <xf numFmtId="17" fontId="8" fillId="36" borderId="11" xfId="34" applyNumberFormat="1" applyFont="1" applyFill="1" applyBorder="1" applyAlignment="1" applyProtection="1">
      <alignment horizontal="center" wrapText="1"/>
      <protection/>
    </xf>
    <xf numFmtId="0" fontId="61" fillId="36" borderId="11" xfId="33" applyFont="1" applyFill="1" applyBorder="1">
      <alignment/>
      <protection/>
    </xf>
    <xf numFmtId="49" fontId="15" fillId="36" borderId="11" xfId="34" applyNumberFormat="1" applyFont="1" applyFill="1" applyBorder="1" applyAlignment="1" applyProtection="1">
      <alignment horizontal="center" wrapText="1"/>
      <protection/>
    </xf>
    <xf numFmtId="49" fontId="15" fillId="37" borderId="11" xfId="34" applyNumberFormat="1" applyFont="1" applyFill="1" applyBorder="1" applyAlignment="1" applyProtection="1">
      <alignment horizontal="center" wrapText="1"/>
      <protection/>
    </xf>
    <xf numFmtId="173" fontId="15" fillId="36" borderId="11" xfId="34" applyNumberFormat="1" applyFont="1" applyFill="1" applyBorder="1" applyAlignment="1" applyProtection="1">
      <alignment horizontal="center" wrapText="1"/>
      <protection/>
    </xf>
    <xf numFmtId="0" fontId="12" fillId="36" borderId="11" xfId="34" applyFont="1" applyFill="1" applyBorder="1" applyAlignment="1" applyProtection="1">
      <alignment horizontal="center" wrapText="1"/>
      <protection/>
    </xf>
    <xf numFmtId="49" fontId="57" fillId="36" borderId="11" xfId="34" applyNumberFormat="1" applyFont="1" applyFill="1" applyBorder="1" applyAlignment="1" applyProtection="1">
      <alignment horizontal="center" wrapText="1"/>
      <protection/>
    </xf>
    <xf numFmtId="0" fontId="2" fillId="36" borderId="11" xfId="33" applyFont="1" applyFill="1" applyBorder="1" applyAlignment="1">
      <alignment horizontal="center" vertical="center" wrapText="1"/>
      <protection/>
    </xf>
    <xf numFmtId="0" fontId="57" fillId="36" borderId="12" xfId="34" applyFont="1" applyFill="1" applyBorder="1" applyAlignment="1" applyProtection="1">
      <alignment horizontal="center" wrapText="1"/>
      <protection/>
    </xf>
    <xf numFmtId="173" fontId="15" fillId="36" borderId="12" xfId="34" applyNumberFormat="1" applyFont="1" applyFill="1" applyBorder="1" applyAlignment="1" applyProtection="1">
      <alignment horizontal="center" wrapText="1"/>
      <protection/>
    </xf>
    <xf numFmtId="0" fontId="2" fillId="36" borderId="11" xfId="33" applyFont="1" applyFill="1" applyBorder="1" applyAlignment="1">
      <alignment horizontal="center" vertical="center" wrapText="1"/>
      <protection/>
    </xf>
    <xf numFmtId="0" fontId="2" fillId="36" borderId="11" xfId="34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2" fillId="36" borderId="11" xfId="33" applyFont="1" applyFill="1" applyBorder="1" applyAlignment="1">
      <alignment horizontal="center" vertical="center" wrapText="1"/>
      <protection/>
    </xf>
    <xf numFmtId="0" fontId="2" fillId="36" borderId="11" xfId="34" applyFont="1" applyFill="1" applyBorder="1" applyAlignment="1" applyProtection="1">
      <alignment horizontal="center"/>
      <protection/>
    </xf>
    <xf numFmtId="0" fontId="6" fillId="38" borderId="0" xfId="34" applyFont="1" applyFill="1" applyBorder="1" applyAlignment="1" applyProtection="1">
      <alignment horizontal="left" vertical="top" wrapText="1"/>
      <protection/>
    </xf>
    <xf numFmtId="0" fontId="6" fillId="38" borderId="0" xfId="34" applyFont="1" applyFill="1" applyBorder="1" applyAlignment="1" applyProtection="1">
      <alignment horizontal="left" wrapText="1"/>
      <protection/>
    </xf>
    <xf numFmtId="0" fontId="10" fillId="38" borderId="0" xfId="34" applyFont="1" applyFill="1" applyBorder="1" applyAlignment="1" applyProtection="1">
      <alignment horizontal="center" vertical="top" wrapText="1"/>
      <protection/>
    </xf>
    <xf numFmtId="173" fontId="6" fillId="38" borderId="0" xfId="34" applyNumberFormat="1" applyFont="1" applyFill="1" applyBorder="1" applyAlignment="1" applyProtection="1">
      <alignment horizontal="center" wrapText="1"/>
      <protection/>
    </xf>
    <xf numFmtId="2" fontId="6" fillId="38" borderId="0" xfId="34" applyNumberFormat="1" applyFont="1" applyFill="1" applyBorder="1" applyAlignment="1" applyProtection="1">
      <alignment horizontal="center" wrapText="1"/>
      <protection/>
    </xf>
    <xf numFmtId="0" fontId="2" fillId="38" borderId="0" xfId="34" applyFont="1" applyFill="1" applyBorder="1" applyAlignment="1" applyProtection="1">
      <alignment horizontal="center"/>
      <protection/>
    </xf>
    <xf numFmtId="0" fontId="2" fillId="36" borderId="11" xfId="33" applyFont="1" applyFill="1" applyBorder="1" applyAlignment="1">
      <alignment horizontal="center" vertical="center" wrapText="1"/>
      <protection/>
    </xf>
    <xf numFmtId="0" fontId="2" fillId="36" borderId="11" xfId="34" applyFont="1" applyFill="1" applyBorder="1" applyAlignment="1" applyProtection="1">
      <alignment horizontal="center"/>
      <protection/>
    </xf>
    <xf numFmtId="0" fontId="16" fillId="0" borderId="12" xfId="33" applyFont="1" applyBorder="1" applyAlignment="1">
      <alignment horizontal="center"/>
      <protection/>
    </xf>
    <xf numFmtId="0" fontId="16" fillId="0" borderId="12" xfId="33" applyFont="1" applyBorder="1" applyAlignment="1">
      <alignment wrapText="1"/>
      <protection/>
    </xf>
    <xf numFmtId="0" fontId="1" fillId="0" borderId="12" xfId="33" applyFont="1" applyBorder="1" applyAlignment="1">
      <alignment wrapText="1"/>
      <protection/>
    </xf>
    <xf numFmtId="0" fontId="1" fillId="33" borderId="12" xfId="33" applyFont="1" applyFill="1" applyBorder="1" applyAlignment="1">
      <alignment wrapText="1"/>
      <protection/>
    </xf>
    <xf numFmtId="2" fontId="7" fillId="0" borderId="11" xfId="34" applyNumberFormat="1" applyFont="1" applyFill="1" applyBorder="1" applyAlignment="1" applyProtection="1">
      <alignment horizontal="center" wrapText="1"/>
      <protection/>
    </xf>
    <xf numFmtId="0" fontId="2" fillId="36" borderId="11" xfId="33" applyFont="1" applyFill="1" applyBorder="1" applyAlignment="1">
      <alignment horizontal="center" vertical="center"/>
      <protection/>
    </xf>
    <xf numFmtId="0" fontId="17" fillId="36" borderId="11" xfId="34" applyFont="1" applyFill="1" applyBorder="1" applyAlignment="1" applyProtection="1">
      <alignment horizontal="center"/>
      <protection/>
    </xf>
    <xf numFmtId="2" fontId="12" fillId="36" borderId="11" xfId="34" applyNumberFormat="1" applyFont="1" applyFill="1" applyBorder="1" applyAlignment="1" applyProtection="1">
      <alignment horizontal="center" wrapText="1"/>
      <protection/>
    </xf>
    <xf numFmtId="2" fontId="12" fillId="36" borderId="11" xfId="34" applyNumberFormat="1" applyFont="1" applyFill="1" applyBorder="1" applyAlignment="1" applyProtection="1">
      <alignment horizontal="center"/>
      <protection/>
    </xf>
    <xf numFmtId="2" fontId="62" fillId="36" borderId="11" xfId="34" applyNumberFormat="1" applyFont="1" applyFill="1" applyBorder="1" applyAlignment="1" applyProtection="1">
      <alignment horizontal="center" wrapText="1"/>
      <protection/>
    </xf>
    <xf numFmtId="2" fontId="62" fillId="36" borderId="11" xfId="34" applyNumberFormat="1" applyFont="1" applyFill="1" applyBorder="1" applyAlignment="1" applyProtection="1">
      <alignment horizontal="center"/>
      <protection/>
    </xf>
    <xf numFmtId="2" fontId="7" fillId="0" borderId="11" xfId="34" applyNumberFormat="1" applyFont="1" applyFill="1" applyBorder="1" applyAlignment="1" applyProtection="1">
      <alignment horizontal="center"/>
      <protection/>
    </xf>
    <xf numFmtId="0" fontId="1" fillId="36" borderId="11" xfId="33" applyFill="1" applyBorder="1" applyAlignment="1">
      <alignment horizontal="center" vertical="center"/>
      <protection/>
    </xf>
    <xf numFmtId="2" fontId="62" fillId="33" borderId="11" xfId="34" applyNumberFormat="1" applyFont="1" applyFill="1" applyBorder="1" applyAlignment="1" applyProtection="1">
      <alignment horizontal="center" wrapText="1"/>
      <protection/>
    </xf>
    <xf numFmtId="2" fontId="62" fillId="33" borderId="11" xfId="34" applyNumberFormat="1" applyFont="1" applyFill="1" applyBorder="1" applyAlignment="1" applyProtection="1">
      <alignment horizontal="center"/>
      <protection/>
    </xf>
    <xf numFmtId="0" fontId="2" fillId="0" borderId="11" xfId="33" applyFont="1" applyBorder="1" applyAlignment="1">
      <alignment horizontal="center"/>
      <protection/>
    </xf>
    <xf numFmtId="2" fontId="7" fillId="38" borderId="11" xfId="34" applyNumberFormat="1" applyFont="1" applyFill="1" applyBorder="1" applyAlignment="1" applyProtection="1">
      <alignment horizontal="center" wrapText="1"/>
      <protection/>
    </xf>
    <xf numFmtId="2" fontId="7" fillId="38" borderId="11" xfId="34" applyNumberFormat="1" applyFont="1" applyFill="1" applyBorder="1" applyAlignment="1" applyProtection="1">
      <alignment horizontal="center"/>
      <protection/>
    </xf>
    <xf numFmtId="2" fontId="1" fillId="0" borderId="0" xfId="33" applyNumberFormat="1">
      <alignment/>
      <protection/>
    </xf>
    <xf numFmtId="0" fontId="6" fillId="0" borderId="11" xfId="33" applyFont="1" applyBorder="1" applyAlignment="1">
      <alignment horizontal="center" wrapText="1"/>
      <protection/>
    </xf>
    <xf numFmtId="0" fontId="2" fillId="0" borderId="0" xfId="34" applyFont="1" applyFill="1" applyBorder="1" applyAlignment="1" applyProtection="1">
      <alignment horizontal="left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left" wrapText="1"/>
      <protection/>
    </xf>
    <xf numFmtId="0" fontId="1" fillId="0" borderId="0" xfId="33" applyFont="1" applyBorder="1" applyAlignment="1">
      <alignment horizontal="left"/>
      <protection/>
    </xf>
    <xf numFmtId="0" fontId="14" fillId="36" borderId="11" xfId="33" applyFont="1" applyFill="1" applyBorder="1" applyAlignment="1">
      <alignment horizontal="center" vertical="center" wrapText="1"/>
      <protection/>
    </xf>
    <xf numFmtId="0" fontId="2" fillId="36" borderId="11" xfId="33" applyFont="1" applyFill="1" applyBorder="1" applyAlignment="1">
      <alignment horizontal="center" vertical="center" wrapText="1"/>
      <protection/>
    </xf>
    <xf numFmtId="0" fontId="2" fillId="36" borderId="11" xfId="34" applyFont="1" applyFill="1" applyBorder="1" applyAlignment="1" applyProtection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PageLayoutView="0" workbookViewId="0" topLeftCell="A55">
      <selection activeCell="A15" sqref="A15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3" width="9.7109375" style="1" customWidth="1"/>
    <col min="4" max="4" width="10.140625" style="1" customWidth="1"/>
    <col min="5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25" s="8" customFormat="1" ht="15">
      <c r="A1" s="2" t="s">
        <v>1</v>
      </c>
      <c r="B1" s="2"/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7"/>
    </row>
    <row r="2" spans="1:25" s="8" customFormat="1" ht="15">
      <c r="A2" s="182" t="s">
        <v>2</v>
      </c>
      <c r="B2" s="182"/>
      <c r="C2" s="9"/>
      <c r="D2" s="2"/>
      <c r="E2" s="2"/>
      <c r="F2" s="2"/>
      <c r="G2" s="2"/>
      <c r="H2" s="2"/>
      <c r="I2" s="4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7"/>
    </row>
    <row r="3" spans="1:9" ht="15" customHeight="1">
      <c r="A3" s="183" t="s">
        <v>3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</row>
    <row r="4" spans="1:9" ht="24" customHeight="1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 customHeight="1">
      <c r="A5" s="23" t="s">
        <v>0</v>
      </c>
      <c r="B5" s="24"/>
      <c r="C5" s="24"/>
      <c r="D5" s="25"/>
      <c r="E5" s="25"/>
      <c r="F5" s="25"/>
      <c r="G5" s="25"/>
      <c r="H5" s="25"/>
      <c r="I5" s="25"/>
    </row>
    <row r="6" spans="1:9" ht="15" customHeight="1">
      <c r="A6" s="26" t="s">
        <v>13</v>
      </c>
      <c r="B6" s="24"/>
      <c r="C6" s="24"/>
      <c r="D6" s="25"/>
      <c r="E6" s="25"/>
      <c r="F6" s="25"/>
      <c r="G6" s="25"/>
      <c r="H6" s="25"/>
      <c r="I6" s="25"/>
    </row>
    <row r="7" spans="1:9" ht="15" customHeight="1">
      <c r="A7" s="26" t="s">
        <v>14</v>
      </c>
      <c r="B7" s="24"/>
      <c r="C7" s="24"/>
      <c r="D7" s="25"/>
      <c r="E7" s="25"/>
      <c r="F7" s="25"/>
      <c r="G7" s="25"/>
      <c r="H7" s="25"/>
      <c r="I7" s="25"/>
    </row>
    <row r="8" spans="1:9" ht="30" customHeight="1">
      <c r="A8" s="34"/>
      <c r="B8" s="35" t="s">
        <v>15</v>
      </c>
      <c r="C8" s="36"/>
      <c r="D8" s="37" t="s">
        <v>36</v>
      </c>
      <c r="E8" s="72">
        <v>6.01</v>
      </c>
      <c r="F8" s="73">
        <v>6.99</v>
      </c>
      <c r="G8" s="73">
        <v>22.6</v>
      </c>
      <c r="H8" s="73">
        <v>186.61</v>
      </c>
      <c r="I8" s="40" t="s">
        <v>16</v>
      </c>
    </row>
    <row r="9" spans="1:9" ht="15" customHeight="1">
      <c r="A9" s="41"/>
      <c r="B9" s="42" t="s">
        <v>17</v>
      </c>
      <c r="C9" s="36">
        <v>26</v>
      </c>
      <c r="D9" s="37"/>
      <c r="E9" s="30">
        <v>2.55</v>
      </c>
      <c r="F9" s="30">
        <v>0.73</v>
      </c>
      <c r="G9" s="31">
        <v>22.58</v>
      </c>
      <c r="H9" s="31">
        <v>111.69</v>
      </c>
      <c r="I9" s="40"/>
    </row>
    <row r="10" spans="1:9" ht="15" customHeight="1">
      <c r="A10" s="34"/>
      <c r="B10" s="42" t="s">
        <v>18</v>
      </c>
      <c r="C10" s="36">
        <v>4</v>
      </c>
      <c r="D10" s="37"/>
      <c r="E10" s="30">
        <v>0.01</v>
      </c>
      <c r="F10" s="30">
        <v>3.29</v>
      </c>
      <c r="G10" s="31">
        <v>0.02</v>
      </c>
      <c r="H10" s="31">
        <v>29.79</v>
      </c>
      <c r="I10" s="40"/>
    </row>
    <row r="11" spans="1:9" ht="15" customHeight="1">
      <c r="A11" s="34"/>
      <c r="B11" s="42" t="s">
        <v>19</v>
      </c>
      <c r="C11" s="36">
        <v>20</v>
      </c>
      <c r="D11" s="37"/>
      <c r="E11" s="38">
        <v>3.45</v>
      </c>
      <c r="F11" s="38">
        <v>2.97</v>
      </c>
      <c r="G11" s="39">
        <v>0</v>
      </c>
      <c r="H11" s="39">
        <v>45.13</v>
      </c>
      <c r="I11" s="40"/>
    </row>
    <row r="12" spans="1:9" ht="20.25" customHeight="1">
      <c r="A12" s="41"/>
      <c r="B12" s="35" t="s">
        <v>20</v>
      </c>
      <c r="C12" s="36">
        <v>53</v>
      </c>
      <c r="D12" s="37" t="s">
        <v>285</v>
      </c>
      <c r="E12" s="72">
        <v>0.4</v>
      </c>
      <c r="F12" s="73">
        <v>2</v>
      </c>
      <c r="G12" s="73">
        <v>2.15</v>
      </c>
      <c r="H12" s="73">
        <v>27.5</v>
      </c>
      <c r="I12" s="43" t="s">
        <v>22</v>
      </c>
    </row>
    <row r="13" spans="1:9" ht="30" customHeight="1">
      <c r="A13" s="44"/>
      <c r="B13" s="35" t="s">
        <v>23</v>
      </c>
      <c r="C13" s="36"/>
      <c r="D13" s="45" t="s">
        <v>24</v>
      </c>
      <c r="E13" s="72">
        <v>1.92</v>
      </c>
      <c r="F13" s="73">
        <v>4.33</v>
      </c>
      <c r="G13" s="73">
        <v>12.84</v>
      </c>
      <c r="H13" s="73">
        <v>100.1</v>
      </c>
      <c r="I13" s="46" t="s">
        <v>25</v>
      </c>
    </row>
    <row r="14" spans="1:9" ht="15" customHeight="1">
      <c r="A14" s="44"/>
      <c r="B14" s="42" t="s">
        <v>26</v>
      </c>
      <c r="C14" s="36">
        <v>25</v>
      </c>
      <c r="D14" s="37"/>
      <c r="E14" s="38">
        <v>1.9</v>
      </c>
      <c r="F14" s="39">
        <v>0.2</v>
      </c>
      <c r="G14" s="39">
        <v>12.8</v>
      </c>
      <c r="H14" s="39">
        <v>62.7</v>
      </c>
      <c r="I14" s="40"/>
    </row>
    <row r="15" spans="1:9" ht="15" customHeight="1">
      <c r="A15" s="47"/>
      <c r="B15" s="42" t="s">
        <v>18</v>
      </c>
      <c r="C15" s="36">
        <v>5</v>
      </c>
      <c r="D15" s="37"/>
      <c r="E15" s="38">
        <v>0.02</v>
      </c>
      <c r="F15" s="38">
        <v>4.13</v>
      </c>
      <c r="G15" s="39">
        <v>0.04</v>
      </c>
      <c r="H15" s="39">
        <v>37.4</v>
      </c>
      <c r="I15" s="40"/>
    </row>
    <row r="16" spans="1:9" ht="15" customHeight="1">
      <c r="A16" s="47"/>
      <c r="B16" s="69" t="s">
        <v>83</v>
      </c>
      <c r="C16" s="36">
        <v>60</v>
      </c>
      <c r="D16" s="46" t="s">
        <v>21</v>
      </c>
      <c r="E16" s="72">
        <v>0.24</v>
      </c>
      <c r="F16" s="72">
        <v>0.24</v>
      </c>
      <c r="G16" s="72">
        <v>5.88</v>
      </c>
      <c r="H16" s="73">
        <v>28.2</v>
      </c>
      <c r="I16" s="40" t="s">
        <v>135</v>
      </c>
    </row>
    <row r="17" spans="1:9" ht="30" customHeight="1">
      <c r="A17" s="34"/>
      <c r="B17" s="35" t="s">
        <v>27</v>
      </c>
      <c r="C17" s="36"/>
      <c r="D17" s="45" t="s">
        <v>28</v>
      </c>
      <c r="E17" s="72">
        <v>0.18</v>
      </c>
      <c r="F17" s="73">
        <v>0</v>
      </c>
      <c r="G17" s="73">
        <v>7.66</v>
      </c>
      <c r="H17" s="73">
        <v>32.58</v>
      </c>
      <c r="I17" s="40" t="s">
        <v>29</v>
      </c>
    </row>
    <row r="18" spans="1:9" ht="15" customHeight="1">
      <c r="A18" s="48"/>
      <c r="B18" s="42" t="s">
        <v>30</v>
      </c>
      <c r="C18" s="36">
        <v>0.7</v>
      </c>
      <c r="D18" s="37"/>
      <c r="E18" s="38">
        <v>0</v>
      </c>
      <c r="F18" s="39">
        <v>0</v>
      </c>
      <c r="G18" s="39">
        <v>0</v>
      </c>
      <c r="H18" s="39">
        <v>0</v>
      </c>
      <c r="I18" s="40"/>
    </row>
    <row r="19" spans="1:9" ht="15">
      <c r="A19" s="48"/>
      <c r="B19" s="42" t="s">
        <v>31</v>
      </c>
      <c r="C19" s="36">
        <v>7.5</v>
      </c>
      <c r="D19" s="37"/>
      <c r="E19" s="38">
        <v>0</v>
      </c>
      <c r="F19" s="39">
        <v>0</v>
      </c>
      <c r="G19" s="39">
        <v>7.5</v>
      </c>
      <c r="H19" s="39">
        <v>30</v>
      </c>
      <c r="I19" s="40"/>
    </row>
    <row r="20" spans="1:9" ht="15">
      <c r="A20" s="48"/>
      <c r="B20" s="42" t="s">
        <v>32</v>
      </c>
      <c r="C20" s="36">
        <v>6</v>
      </c>
      <c r="D20" s="37"/>
      <c r="E20" s="38">
        <v>0.18</v>
      </c>
      <c r="F20" s="39">
        <v>0</v>
      </c>
      <c r="G20" s="39">
        <v>0.16</v>
      </c>
      <c r="H20" s="39">
        <v>2.58</v>
      </c>
      <c r="I20" s="40"/>
    </row>
    <row r="21" spans="1:9" ht="15">
      <c r="A21" s="48"/>
      <c r="B21" s="42" t="s">
        <v>33</v>
      </c>
      <c r="C21" s="36">
        <v>180</v>
      </c>
      <c r="D21" s="37"/>
      <c r="E21" s="38">
        <v>0</v>
      </c>
      <c r="F21" s="39">
        <v>0</v>
      </c>
      <c r="G21" s="39">
        <v>0</v>
      </c>
      <c r="H21" s="39">
        <v>0</v>
      </c>
      <c r="I21" s="40"/>
    </row>
    <row r="22" spans="1:9" ht="15">
      <c r="A22" s="41" t="s">
        <v>34</v>
      </c>
      <c r="B22" s="41"/>
      <c r="C22" s="36"/>
      <c r="D22" s="37"/>
      <c r="E22" s="38"/>
      <c r="F22" s="39"/>
      <c r="G22" s="39"/>
      <c r="H22" s="39"/>
      <c r="I22" s="40"/>
    </row>
    <row r="23" spans="1:9" ht="20.25" customHeight="1">
      <c r="A23" s="16"/>
      <c r="B23" s="27" t="s">
        <v>35</v>
      </c>
      <c r="C23" s="28">
        <v>100</v>
      </c>
      <c r="D23" s="32" t="s">
        <v>36</v>
      </c>
      <c r="E23" s="166">
        <v>0.5</v>
      </c>
      <c r="F23" s="166">
        <v>0.1</v>
      </c>
      <c r="G23" s="166">
        <v>10.1</v>
      </c>
      <c r="H23" s="166">
        <v>60</v>
      </c>
      <c r="I23" s="33" t="s">
        <v>37</v>
      </c>
    </row>
    <row r="24" spans="1:9" ht="15" customHeight="1">
      <c r="A24" s="49" t="s">
        <v>38</v>
      </c>
      <c r="B24" s="49"/>
      <c r="C24" s="50"/>
      <c r="D24" s="51"/>
      <c r="E24" s="52">
        <f>E8+E12+E13+E16+E17+E23</f>
        <v>9.25</v>
      </c>
      <c r="F24" s="52">
        <f>F8+F12+F13+F16+F17+F23</f>
        <v>13.66</v>
      </c>
      <c r="G24" s="52">
        <f>G8+G12+G13+G16+G17+G23</f>
        <v>61.23000000000001</v>
      </c>
      <c r="H24" s="52">
        <f>H8+H12+H13+H16+H17+H23</f>
        <v>434.99</v>
      </c>
      <c r="I24" s="53"/>
    </row>
    <row r="25" spans="1:9" ht="15">
      <c r="A25" s="54" t="s">
        <v>39</v>
      </c>
      <c r="B25" s="54"/>
      <c r="C25" s="50"/>
      <c r="D25" s="55"/>
      <c r="E25" s="56"/>
      <c r="F25" s="57"/>
      <c r="G25" s="57"/>
      <c r="H25" s="57"/>
      <c r="I25" s="53"/>
    </row>
    <row r="26" spans="1:9" ht="30">
      <c r="A26" s="47"/>
      <c r="B26" s="35" t="s">
        <v>40</v>
      </c>
      <c r="C26" s="36"/>
      <c r="D26" s="141" t="s">
        <v>105</v>
      </c>
      <c r="E26" s="72">
        <v>4.84</v>
      </c>
      <c r="F26" s="73">
        <v>6.33</v>
      </c>
      <c r="G26" s="73">
        <v>9.89</v>
      </c>
      <c r="H26" s="73">
        <v>115.3</v>
      </c>
      <c r="I26" s="46" t="s">
        <v>41</v>
      </c>
    </row>
    <row r="27" spans="1:9" ht="15" customHeight="1">
      <c r="A27" s="48"/>
      <c r="B27" s="42" t="s">
        <v>42</v>
      </c>
      <c r="C27" s="36">
        <v>19</v>
      </c>
      <c r="D27" s="37"/>
      <c r="E27" s="38">
        <v>1.97</v>
      </c>
      <c r="F27" s="38">
        <v>1.35</v>
      </c>
      <c r="G27" s="39">
        <v>0</v>
      </c>
      <c r="H27" s="39">
        <v>19.03</v>
      </c>
      <c r="I27" s="40"/>
    </row>
    <row r="28" spans="1:9" ht="15">
      <c r="A28" s="48"/>
      <c r="B28" s="42" t="s">
        <v>43</v>
      </c>
      <c r="C28" s="36">
        <v>22</v>
      </c>
      <c r="D28" s="37"/>
      <c r="E28" s="167">
        <v>1.51</v>
      </c>
      <c r="F28" s="167">
        <v>1.04</v>
      </c>
      <c r="G28" s="167">
        <v>0.08</v>
      </c>
      <c r="H28" s="167">
        <v>14.71</v>
      </c>
      <c r="I28" s="40"/>
    </row>
    <row r="29" spans="1:9" ht="15">
      <c r="A29" s="65"/>
      <c r="B29" s="131" t="s">
        <v>327</v>
      </c>
      <c r="C29" s="132">
        <v>65</v>
      </c>
      <c r="D29" s="37"/>
      <c r="E29" s="38">
        <v>0.5</v>
      </c>
      <c r="F29" s="38">
        <v>0.28</v>
      </c>
      <c r="G29" s="39">
        <v>5.74</v>
      </c>
      <c r="H29" s="39">
        <v>33.49</v>
      </c>
      <c r="I29" s="40"/>
    </row>
    <row r="30" spans="1:9" ht="15">
      <c r="A30" s="48"/>
      <c r="B30" s="42" t="s">
        <v>45</v>
      </c>
      <c r="C30" s="36">
        <v>42</v>
      </c>
      <c r="D30" s="37"/>
      <c r="E30" s="38">
        <v>0.38</v>
      </c>
      <c r="F30" s="38">
        <v>0.03</v>
      </c>
      <c r="G30" s="39">
        <v>2.13</v>
      </c>
      <c r="H30" s="39">
        <v>9.4</v>
      </c>
      <c r="I30" s="40"/>
    </row>
    <row r="31" spans="1:9" ht="15">
      <c r="A31" s="48"/>
      <c r="B31" s="42" t="s">
        <v>46</v>
      </c>
      <c r="C31" s="66" t="s">
        <v>210</v>
      </c>
      <c r="D31" s="37"/>
      <c r="E31" s="38">
        <v>0.09</v>
      </c>
      <c r="F31" s="39">
        <v>0</v>
      </c>
      <c r="G31" s="39">
        <v>0.5</v>
      </c>
      <c r="H31" s="39">
        <v>2.84</v>
      </c>
      <c r="I31" s="40"/>
    </row>
    <row r="32" spans="1:9" ht="15">
      <c r="A32" s="48"/>
      <c r="B32" s="42" t="s">
        <v>47</v>
      </c>
      <c r="C32" s="66" t="s">
        <v>210</v>
      </c>
      <c r="D32" s="37"/>
      <c r="E32" s="38">
        <v>0.07</v>
      </c>
      <c r="F32" s="39">
        <v>0.01</v>
      </c>
      <c r="G32" s="39">
        <v>0.45</v>
      </c>
      <c r="H32" s="39">
        <v>2.26</v>
      </c>
      <c r="I32" s="40"/>
    </row>
    <row r="33" spans="1:9" ht="15">
      <c r="A33" s="48"/>
      <c r="B33" s="42" t="s">
        <v>48</v>
      </c>
      <c r="C33" s="36">
        <v>5</v>
      </c>
      <c r="D33" s="37"/>
      <c r="E33" s="38">
        <v>0.15</v>
      </c>
      <c r="F33" s="38">
        <v>0</v>
      </c>
      <c r="G33" s="39">
        <v>0.56</v>
      </c>
      <c r="H33" s="39">
        <v>3.42</v>
      </c>
      <c r="I33" s="40"/>
    </row>
    <row r="34" spans="1:9" ht="15">
      <c r="A34" s="48"/>
      <c r="B34" s="42" t="s">
        <v>18</v>
      </c>
      <c r="C34" s="36">
        <v>2</v>
      </c>
      <c r="D34" s="37"/>
      <c r="E34" s="38">
        <v>0.01</v>
      </c>
      <c r="F34" s="38">
        <v>1.65</v>
      </c>
      <c r="G34" s="39">
        <v>0.01</v>
      </c>
      <c r="H34" s="39">
        <v>16</v>
      </c>
      <c r="I34" s="40"/>
    </row>
    <row r="35" spans="1:9" ht="15">
      <c r="A35" s="48"/>
      <c r="B35" s="42" t="s">
        <v>49</v>
      </c>
      <c r="C35" s="36">
        <v>1</v>
      </c>
      <c r="D35" s="37"/>
      <c r="E35" s="38">
        <v>0</v>
      </c>
      <c r="F35" s="38">
        <v>1</v>
      </c>
      <c r="G35" s="39">
        <v>0</v>
      </c>
      <c r="H35" s="39">
        <v>9</v>
      </c>
      <c r="I35" s="40"/>
    </row>
    <row r="36" spans="1:9" ht="15">
      <c r="A36" s="48"/>
      <c r="B36" s="42" t="s">
        <v>50</v>
      </c>
      <c r="C36" s="36">
        <v>10</v>
      </c>
      <c r="D36" s="37"/>
      <c r="E36" s="38">
        <v>0.16</v>
      </c>
      <c r="F36" s="38">
        <v>0.97</v>
      </c>
      <c r="G36" s="39">
        <v>0.42</v>
      </c>
      <c r="H36" s="39">
        <v>5.15</v>
      </c>
      <c r="I36" s="40"/>
    </row>
    <row r="37" spans="1:9" ht="15">
      <c r="A37" s="48"/>
      <c r="B37" s="42" t="s">
        <v>33</v>
      </c>
      <c r="C37" s="36">
        <v>160</v>
      </c>
      <c r="D37" s="45"/>
      <c r="E37" s="38">
        <v>0</v>
      </c>
      <c r="F37" s="39">
        <v>0</v>
      </c>
      <c r="G37" s="39">
        <v>0</v>
      </c>
      <c r="H37" s="39">
        <v>0</v>
      </c>
      <c r="I37" s="40"/>
    </row>
    <row r="38" spans="1:9" ht="20.25" customHeight="1">
      <c r="A38" s="48"/>
      <c r="B38" s="35" t="s">
        <v>51</v>
      </c>
      <c r="C38" s="36"/>
      <c r="D38" s="37" t="s">
        <v>322</v>
      </c>
      <c r="E38" s="72">
        <v>14.79</v>
      </c>
      <c r="F38" s="73">
        <v>12.19</v>
      </c>
      <c r="G38" s="73">
        <v>3.67</v>
      </c>
      <c r="H38" s="73">
        <v>187.75</v>
      </c>
      <c r="I38" s="40" t="s">
        <v>52</v>
      </c>
    </row>
    <row r="39" spans="1:9" ht="15">
      <c r="A39" s="48"/>
      <c r="B39" s="42" t="s">
        <v>42</v>
      </c>
      <c r="C39" s="36">
        <v>71</v>
      </c>
      <c r="D39" s="37"/>
      <c r="E39" s="38">
        <v>14.23</v>
      </c>
      <c r="F39" s="39">
        <v>8.15</v>
      </c>
      <c r="G39" s="39">
        <v>0</v>
      </c>
      <c r="H39" s="39">
        <v>136.97</v>
      </c>
      <c r="I39" s="40"/>
    </row>
    <row r="40" spans="1:9" ht="15">
      <c r="A40" s="48"/>
      <c r="B40" s="42" t="s">
        <v>46</v>
      </c>
      <c r="C40" s="66" t="s">
        <v>172</v>
      </c>
      <c r="D40" s="37"/>
      <c r="E40" s="30">
        <v>0.03</v>
      </c>
      <c r="F40" s="30">
        <v>0</v>
      </c>
      <c r="G40" s="31">
        <v>0.2</v>
      </c>
      <c r="H40" s="31">
        <v>0.84</v>
      </c>
      <c r="I40" s="40"/>
    </row>
    <row r="41" spans="1:9" ht="15">
      <c r="A41" s="48"/>
      <c r="B41" s="42" t="s">
        <v>47</v>
      </c>
      <c r="C41" s="36">
        <v>12</v>
      </c>
      <c r="D41" s="37"/>
      <c r="E41" s="30">
        <v>0.07</v>
      </c>
      <c r="F41" s="30">
        <v>0</v>
      </c>
      <c r="G41" s="31">
        <v>0.45</v>
      </c>
      <c r="H41" s="31">
        <v>2</v>
      </c>
      <c r="I41" s="40"/>
    </row>
    <row r="42" spans="1:9" ht="15">
      <c r="A42" s="48"/>
      <c r="B42" s="42" t="s">
        <v>48</v>
      </c>
      <c r="C42" s="36">
        <v>4</v>
      </c>
      <c r="D42" s="37"/>
      <c r="E42" s="30">
        <v>0.12</v>
      </c>
      <c r="F42" s="30">
        <v>0</v>
      </c>
      <c r="G42" s="31">
        <v>0.46</v>
      </c>
      <c r="H42" s="31">
        <v>1.94</v>
      </c>
      <c r="I42" s="168"/>
    </row>
    <row r="43" spans="1:9" ht="15">
      <c r="A43" s="48"/>
      <c r="B43" s="42" t="s">
        <v>53</v>
      </c>
      <c r="C43" s="36">
        <v>3</v>
      </c>
      <c r="D43" s="37"/>
      <c r="E43" s="30">
        <v>0.34</v>
      </c>
      <c r="F43" s="30">
        <v>0.04</v>
      </c>
      <c r="G43" s="31">
        <v>2.56</v>
      </c>
      <c r="H43" s="31">
        <v>10</v>
      </c>
      <c r="I43" s="40"/>
    </row>
    <row r="44" spans="1:9" ht="15">
      <c r="A44" s="48"/>
      <c r="B44" s="42" t="s">
        <v>49</v>
      </c>
      <c r="C44" s="36">
        <v>4</v>
      </c>
      <c r="D44" s="37"/>
      <c r="E44" s="38">
        <v>0</v>
      </c>
      <c r="F44" s="39">
        <v>4</v>
      </c>
      <c r="G44" s="39">
        <v>0</v>
      </c>
      <c r="H44" s="39">
        <v>36</v>
      </c>
      <c r="I44" s="40"/>
    </row>
    <row r="45" spans="1:9" ht="18.75" customHeight="1">
      <c r="A45" s="48"/>
      <c r="B45" s="35" t="s">
        <v>329</v>
      </c>
      <c r="C45" s="36"/>
      <c r="D45" s="37" t="s">
        <v>286</v>
      </c>
      <c r="E45" s="72">
        <v>4.55</v>
      </c>
      <c r="F45" s="73">
        <v>4.34</v>
      </c>
      <c r="G45" s="73">
        <v>22.91</v>
      </c>
      <c r="H45" s="73">
        <v>147.28</v>
      </c>
      <c r="I45" s="40" t="s">
        <v>343</v>
      </c>
    </row>
    <row r="46" spans="1:9" ht="15">
      <c r="A46" s="48"/>
      <c r="B46" s="42" t="s">
        <v>54</v>
      </c>
      <c r="C46" s="36">
        <v>36</v>
      </c>
      <c r="D46" s="67"/>
      <c r="E46" s="169">
        <v>4.43</v>
      </c>
      <c r="F46" s="170">
        <v>0.21</v>
      </c>
      <c r="G46" s="170">
        <v>22.87</v>
      </c>
      <c r="H46" s="170">
        <v>109.88</v>
      </c>
      <c r="I46" s="68"/>
    </row>
    <row r="47" spans="1:9" ht="15">
      <c r="A47" s="48"/>
      <c r="B47" s="42" t="s">
        <v>18</v>
      </c>
      <c r="C47" s="36">
        <v>5</v>
      </c>
      <c r="D47" s="67"/>
      <c r="E47" s="38">
        <v>0.02</v>
      </c>
      <c r="F47" s="38">
        <v>4.13</v>
      </c>
      <c r="G47" s="39">
        <v>0.04</v>
      </c>
      <c r="H47" s="39">
        <v>37.4</v>
      </c>
      <c r="I47" s="68"/>
    </row>
    <row r="48" spans="1:9" ht="15">
      <c r="A48" s="48"/>
      <c r="B48" s="42" t="s">
        <v>33</v>
      </c>
      <c r="C48" s="36">
        <v>120</v>
      </c>
      <c r="D48" s="67"/>
      <c r="E48" s="171">
        <v>0</v>
      </c>
      <c r="F48" s="172">
        <v>0</v>
      </c>
      <c r="G48" s="172">
        <v>0</v>
      </c>
      <c r="H48" s="172">
        <v>0</v>
      </c>
      <c r="I48" s="68"/>
    </row>
    <row r="49" spans="1:9" ht="30">
      <c r="A49" s="48"/>
      <c r="B49" s="69" t="s">
        <v>55</v>
      </c>
      <c r="C49" s="137"/>
      <c r="D49" s="141" t="s">
        <v>285</v>
      </c>
      <c r="E49" s="72">
        <v>1.1</v>
      </c>
      <c r="F49" s="73">
        <v>2.56</v>
      </c>
      <c r="G49" s="73">
        <v>2.43</v>
      </c>
      <c r="H49" s="73">
        <v>39.19</v>
      </c>
      <c r="I49" s="40" t="s">
        <v>56</v>
      </c>
    </row>
    <row r="50" spans="1:9" ht="15">
      <c r="A50" s="48"/>
      <c r="B50" s="42" t="s">
        <v>57</v>
      </c>
      <c r="C50" s="36">
        <v>56</v>
      </c>
      <c r="D50" s="37"/>
      <c r="E50" s="38">
        <v>1.01</v>
      </c>
      <c r="F50" s="39">
        <v>0.05</v>
      </c>
      <c r="G50" s="39">
        <v>1.68</v>
      </c>
      <c r="H50" s="39">
        <v>12.9</v>
      </c>
      <c r="I50" s="40"/>
    </row>
    <row r="51" spans="1:9" ht="15">
      <c r="A51" s="48"/>
      <c r="B51" s="42" t="s">
        <v>47</v>
      </c>
      <c r="C51" s="36">
        <v>11</v>
      </c>
      <c r="D51" s="37"/>
      <c r="E51" s="38">
        <v>0.09</v>
      </c>
      <c r="F51" s="39">
        <v>0.01</v>
      </c>
      <c r="G51" s="39">
        <v>0.75</v>
      </c>
      <c r="H51" s="39">
        <v>3.79</v>
      </c>
      <c r="I51" s="40"/>
    </row>
    <row r="52" spans="1:9" ht="15">
      <c r="A52" s="48"/>
      <c r="B52" s="42" t="s">
        <v>49</v>
      </c>
      <c r="C52" s="36">
        <v>2.5</v>
      </c>
      <c r="D52" s="37"/>
      <c r="E52" s="38">
        <v>0</v>
      </c>
      <c r="F52" s="39">
        <v>2.5</v>
      </c>
      <c r="G52" s="39">
        <v>0</v>
      </c>
      <c r="H52" s="39">
        <v>22.5</v>
      </c>
      <c r="I52" s="40"/>
    </row>
    <row r="53" spans="1:9" ht="30">
      <c r="A53" s="48"/>
      <c r="B53" s="69" t="s">
        <v>93</v>
      </c>
      <c r="C53" s="36"/>
      <c r="D53" s="37" t="s">
        <v>28</v>
      </c>
      <c r="E53" s="72">
        <v>0.1</v>
      </c>
      <c r="F53" s="73">
        <v>0.1</v>
      </c>
      <c r="G53" s="73">
        <v>9.66</v>
      </c>
      <c r="H53" s="73">
        <v>40.7</v>
      </c>
      <c r="I53" s="40" t="s">
        <v>94</v>
      </c>
    </row>
    <row r="54" spans="1:9" ht="15">
      <c r="A54" s="48"/>
      <c r="B54" s="42" t="s">
        <v>95</v>
      </c>
      <c r="C54" s="36">
        <v>42</v>
      </c>
      <c r="D54" s="37"/>
      <c r="E54" s="38">
        <v>0.1</v>
      </c>
      <c r="F54" s="39">
        <v>0.1</v>
      </c>
      <c r="G54" s="39">
        <v>2.66</v>
      </c>
      <c r="H54" s="39">
        <v>20.7</v>
      </c>
      <c r="I54" s="40"/>
    </row>
    <row r="55" spans="1:9" ht="15">
      <c r="A55" s="48"/>
      <c r="B55" s="42" t="s">
        <v>31</v>
      </c>
      <c r="C55" s="36">
        <v>7</v>
      </c>
      <c r="D55" s="37"/>
      <c r="E55" s="38">
        <v>0</v>
      </c>
      <c r="F55" s="39">
        <v>0</v>
      </c>
      <c r="G55" s="39">
        <v>7</v>
      </c>
      <c r="H55" s="39">
        <v>28</v>
      </c>
      <c r="I55" s="40"/>
    </row>
    <row r="56" spans="1:9" ht="15">
      <c r="A56" s="48"/>
      <c r="B56" s="42" t="s">
        <v>33</v>
      </c>
      <c r="C56" s="36">
        <v>190</v>
      </c>
      <c r="D56" s="37"/>
      <c r="E56" s="38">
        <v>0</v>
      </c>
      <c r="F56" s="39">
        <v>0</v>
      </c>
      <c r="G56" s="39">
        <v>0</v>
      </c>
      <c r="H56" s="39">
        <v>0</v>
      </c>
      <c r="I56" s="40"/>
    </row>
    <row r="57" spans="1:9" ht="20.25" customHeight="1">
      <c r="A57" s="16"/>
      <c r="B57" s="27" t="s">
        <v>60</v>
      </c>
      <c r="C57" s="28">
        <v>27</v>
      </c>
      <c r="D57" s="32" t="s">
        <v>61</v>
      </c>
      <c r="E57" s="72">
        <v>2.05</v>
      </c>
      <c r="F57" s="73">
        <v>0.22</v>
      </c>
      <c r="G57" s="73">
        <v>13.8</v>
      </c>
      <c r="H57" s="73">
        <v>67.6</v>
      </c>
      <c r="I57" s="33" t="s">
        <v>62</v>
      </c>
    </row>
    <row r="58" spans="1:9" ht="20.25" customHeight="1">
      <c r="A58" s="16"/>
      <c r="B58" s="27" t="s">
        <v>63</v>
      </c>
      <c r="C58" s="28">
        <v>35</v>
      </c>
      <c r="D58" s="32" t="s">
        <v>64</v>
      </c>
      <c r="E58" s="166">
        <v>1.96</v>
      </c>
      <c r="F58" s="173">
        <v>0.39</v>
      </c>
      <c r="G58" s="173">
        <v>17.3</v>
      </c>
      <c r="H58" s="173">
        <v>81</v>
      </c>
      <c r="I58" s="33" t="s">
        <v>65</v>
      </c>
    </row>
    <row r="59" spans="1:9" ht="15">
      <c r="A59" s="49" t="s">
        <v>66</v>
      </c>
      <c r="B59" s="49"/>
      <c r="C59" s="50"/>
      <c r="D59" s="51"/>
      <c r="E59" s="52">
        <f>E26+E38+E45+E49+E53+E57+E58</f>
        <v>29.390000000000004</v>
      </c>
      <c r="F59" s="52">
        <f>F26+F38+F45+F49+F53+F57+F58</f>
        <v>26.13</v>
      </c>
      <c r="G59" s="52">
        <f>G26+G38+G45+G49+G53+G57+G58</f>
        <v>79.66</v>
      </c>
      <c r="H59" s="52">
        <f>H26+H38+H45+H49+H53+H57+H58</f>
        <v>678.82</v>
      </c>
      <c r="I59" s="53"/>
    </row>
    <row r="60" spans="1:9" ht="15">
      <c r="A60" s="54" t="s">
        <v>67</v>
      </c>
      <c r="B60" s="54"/>
      <c r="C60" s="50"/>
      <c r="D60" s="51"/>
      <c r="E60" s="59"/>
      <c r="F60" s="60"/>
      <c r="G60" s="60"/>
      <c r="H60" s="60"/>
      <c r="I60" s="53"/>
    </row>
    <row r="61" spans="1:9" ht="29.25">
      <c r="A61" s="48"/>
      <c r="B61" s="35" t="s">
        <v>68</v>
      </c>
      <c r="C61" s="70"/>
      <c r="D61" s="37" t="s">
        <v>21</v>
      </c>
      <c r="E61" s="72">
        <v>4.03</v>
      </c>
      <c r="F61" s="73">
        <v>4.09</v>
      </c>
      <c r="G61" s="73">
        <v>25.57</v>
      </c>
      <c r="H61" s="73">
        <v>155.21</v>
      </c>
      <c r="I61" s="46" t="s">
        <v>69</v>
      </c>
    </row>
    <row r="62" spans="1:9" ht="15">
      <c r="A62" s="48"/>
      <c r="B62" s="42" t="s">
        <v>53</v>
      </c>
      <c r="C62" s="36" t="s">
        <v>342</v>
      </c>
      <c r="D62" s="71"/>
      <c r="E62" s="38">
        <v>3.52</v>
      </c>
      <c r="F62" s="39">
        <v>0.28</v>
      </c>
      <c r="G62" s="39">
        <v>19.16</v>
      </c>
      <c r="H62" s="39">
        <v>93.23</v>
      </c>
      <c r="I62" s="40"/>
    </row>
    <row r="63" spans="1:9" ht="15">
      <c r="A63" s="48"/>
      <c r="B63" s="42" t="s">
        <v>70</v>
      </c>
      <c r="C63" s="36">
        <v>18</v>
      </c>
      <c r="D63" s="71"/>
      <c r="E63" s="38">
        <v>0.2</v>
      </c>
      <c r="F63" s="38">
        <v>0.12</v>
      </c>
      <c r="G63" s="39">
        <v>0.85</v>
      </c>
      <c r="H63" s="39">
        <v>5.32</v>
      </c>
      <c r="I63" s="40"/>
    </row>
    <row r="64" spans="1:9" ht="15">
      <c r="A64" s="48"/>
      <c r="B64" s="42" t="s">
        <v>43</v>
      </c>
      <c r="C64" s="36">
        <v>5</v>
      </c>
      <c r="D64" s="71"/>
      <c r="E64" s="38">
        <v>0.29</v>
      </c>
      <c r="F64" s="38">
        <v>0.21</v>
      </c>
      <c r="G64" s="39">
        <v>0.03</v>
      </c>
      <c r="H64" s="39">
        <v>3.17</v>
      </c>
      <c r="I64" s="40"/>
    </row>
    <row r="65" spans="1:9" ht="15">
      <c r="A65" s="48"/>
      <c r="B65" s="42" t="s">
        <v>31</v>
      </c>
      <c r="C65" s="36">
        <v>5.5</v>
      </c>
      <c r="D65" s="71"/>
      <c r="E65" s="38">
        <v>0</v>
      </c>
      <c r="F65" s="39">
        <v>0</v>
      </c>
      <c r="G65" s="39">
        <v>5.5</v>
      </c>
      <c r="H65" s="39">
        <v>22</v>
      </c>
      <c r="I65" s="40"/>
    </row>
    <row r="66" spans="1:9" ht="15">
      <c r="A66" s="48"/>
      <c r="B66" s="42" t="s">
        <v>71</v>
      </c>
      <c r="C66" s="36">
        <v>0.9</v>
      </c>
      <c r="D66" s="71"/>
      <c r="E66" s="38">
        <v>0.01</v>
      </c>
      <c r="F66" s="39">
        <v>0</v>
      </c>
      <c r="G66" s="39">
        <v>0.01</v>
      </c>
      <c r="H66" s="39">
        <v>0.09</v>
      </c>
      <c r="I66" s="40"/>
    </row>
    <row r="67" spans="1:9" ht="15">
      <c r="A67" s="48"/>
      <c r="B67" s="42" t="s">
        <v>18</v>
      </c>
      <c r="C67" s="36">
        <v>3</v>
      </c>
      <c r="D67" s="71"/>
      <c r="E67" s="30">
        <v>0.01</v>
      </c>
      <c r="F67" s="30">
        <v>2.48</v>
      </c>
      <c r="G67" s="31">
        <v>0.02</v>
      </c>
      <c r="H67" s="31">
        <v>22.4</v>
      </c>
      <c r="I67" s="40"/>
    </row>
    <row r="68" spans="1:9" ht="15">
      <c r="A68" s="48"/>
      <c r="B68" s="42" t="s">
        <v>49</v>
      </c>
      <c r="C68" s="36">
        <v>1</v>
      </c>
      <c r="D68" s="71"/>
      <c r="E68" s="38">
        <v>0</v>
      </c>
      <c r="F68" s="38">
        <v>1</v>
      </c>
      <c r="G68" s="39">
        <v>0</v>
      </c>
      <c r="H68" s="39">
        <v>9</v>
      </c>
      <c r="I68" s="40"/>
    </row>
    <row r="69" spans="1:9" ht="30">
      <c r="A69" s="48"/>
      <c r="B69" s="35" t="s">
        <v>72</v>
      </c>
      <c r="C69" s="36">
        <v>190</v>
      </c>
      <c r="D69" s="37" t="s">
        <v>321</v>
      </c>
      <c r="E69" s="72">
        <v>5.51</v>
      </c>
      <c r="F69" s="73">
        <v>4.75</v>
      </c>
      <c r="G69" s="73">
        <v>7.68</v>
      </c>
      <c r="H69" s="73">
        <v>100.8</v>
      </c>
      <c r="I69" s="40" t="s">
        <v>73</v>
      </c>
    </row>
    <row r="70" spans="1:9" ht="15">
      <c r="A70" s="61" t="s">
        <v>74</v>
      </c>
      <c r="B70" s="61"/>
      <c r="C70" s="62"/>
      <c r="D70" s="51"/>
      <c r="E70" s="52">
        <f>E61+E69</f>
        <v>9.54</v>
      </c>
      <c r="F70" s="52">
        <f>F61+F69</f>
        <v>8.84</v>
      </c>
      <c r="G70" s="52">
        <f>G61+G69</f>
        <v>33.25</v>
      </c>
      <c r="H70" s="52">
        <f>H61+H69</f>
        <v>256.01</v>
      </c>
      <c r="I70" s="58"/>
    </row>
    <row r="71" spans="1:9" ht="15">
      <c r="A71" s="63" t="s">
        <v>75</v>
      </c>
      <c r="B71" s="63"/>
      <c r="C71" s="64"/>
      <c r="D71" s="51"/>
      <c r="E71" s="52">
        <f>E24+E59+E70</f>
        <v>48.18</v>
      </c>
      <c r="F71" s="52">
        <f>F24+F59+F70</f>
        <v>48.629999999999995</v>
      </c>
      <c r="G71" s="52">
        <f>G24+G59+G70</f>
        <v>174.14000000000001</v>
      </c>
      <c r="H71" s="52">
        <f>H24+H59+H70</f>
        <v>1369.82</v>
      </c>
      <c r="I71" s="58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43">
      <selection activeCell="H71" sqref="H71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3" width="9.7109375" style="1" customWidth="1"/>
    <col min="4" max="4" width="10.140625" style="1" customWidth="1"/>
    <col min="5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9" ht="15">
      <c r="A1" s="2" t="s">
        <v>1</v>
      </c>
      <c r="B1" s="2"/>
      <c r="C1" s="2"/>
      <c r="D1" s="2"/>
      <c r="E1" s="2"/>
      <c r="F1" s="2"/>
      <c r="G1" s="3"/>
      <c r="H1" s="3"/>
      <c r="I1" s="4"/>
    </row>
    <row r="2" spans="1:9" ht="15">
      <c r="A2" s="182" t="s">
        <v>2</v>
      </c>
      <c r="B2" s="182"/>
      <c r="C2" s="2"/>
      <c r="D2" s="2"/>
      <c r="E2" s="2"/>
      <c r="F2" s="2"/>
      <c r="G2" s="2"/>
      <c r="H2" s="2"/>
      <c r="I2" s="4"/>
    </row>
    <row r="3" spans="1:9" ht="1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</row>
    <row r="4" spans="1:9" ht="15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>
      <c r="A5" s="118" t="s">
        <v>168</v>
      </c>
      <c r="B5" s="24"/>
      <c r="C5" s="24"/>
      <c r="D5" s="25"/>
      <c r="E5" s="25"/>
      <c r="F5" s="25"/>
      <c r="G5" s="25"/>
      <c r="H5" s="25"/>
      <c r="I5" s="25"/>
    </row>
    <row r="6" spans="1:9" ht="15">
      <c r="A6" s="118" t="s">
        <v>221</v>
      </c>
      <c r="B6" s="24"/>
      <c r="C6" s="24"/>
      <c r="D6" s="25"/>
      <c r="E6" s="25"/>
      <c r="F6" s="25"/>
      <c r="G6" s="25"/>
      <c r="H6" s="25"/>
      <c r="I6" s="25"/>
    </row>
    <row r="7" spans="1:9" ht="15">
      <c r="A7" s="24" t="s">
        <v>14</v>
      </c>
      <c r="B7" s="112"/>
      <c r="C7" s="112"/>
      <c r="D7" s="113"/>
      <c r="E7" s="78"/>
      <c r="F7" s="78"/>
      <c r="G7" s="57"/>
      <c r="H7" s="57"/>
      <c r="I7" s="53"/>
    </row>
    <row r="8" spans="1:9" ht="30">
      <c r="A8" s="48"/>
      <c r="B8" s="35" t="s">
        <v>222</v>
      </c>
      <c r="C8" s="36"/>
      <c r="D8" s="141" t="s">
        <v>28</v>
      </c>
      <c r="E8" s="72">
        <v>6</v>
      </c>
      <c r="F8" s="73">
        <v>5.45</v>
      </c>
      <c r="G8" s="73">
        <v>20.37</v>
      </c>
      <c r="H8" s="73">
        <v>163.44</v>
      </c>
      <c r="I8" s="40" t="s">
        <v>223</v>
      </c>
    </row>
    <row r="9" spans="1:9" ht="15">
      <c r="A9" s="48"/>
      <c r="B9" s="42" t="s">
        <v>17</v>
      </c>
      <c r="C9" s="36">
        <v>20</v>
      </c>
      <c r="D9" s="45"/>
      <c r="E9" s="38">
        <v>3.61</v>
      </c>
      <c r="F9" s="39">
        <v>0.56</v>
      </c>
      <c r="G9" s="39">
        <v>10.6</v>
      </c>
      <c r="H9" s="39">
        <v>72.48</v>
      </c>
      <c r="I9" s="40"/>
    </row>
    <row r="10" spans="1:9" ht="15" customHeight="1">
      <c r="A10" s="48"/>
      <c r="B10" s="42" t="s">
        <v>70</v>
      </c>
      <c r="C10" s="36">
        <v>150</v>
      </c>
      <c r="D10" s="45"/>
      <c r="E10" s="38">
        <v>2.38</v>
      </c>
      <c r="F10" s="38">
        <v>1.6</v>
      </c>
      <c r="G10" s="39">
        <v>6.25</v>
      </c>
      <c r="H10" s="39">
        <v>47.17</v>
      </c>
      <c r="I10" s="40"/>
    </row>
    <row r="11" spans="1:9" ht="15">
      <c r="A11" s="95"/>
      <c r="B11" s="42" t="s">
        <v>31</v>
      </c>
      <c r="C11" s="36">
        <v>3.5</v>
      </c>
      <c r="D11" s="45"/>
      <c r="E11" s="38">
        <v>0</v>
      </c>
      <c r="F11" s="39">
        <v>0</v>
      </c>
      <c r="G11" s="39">
        <v>3.5</v>
      </c>
      <c r="H11" s="39">
        <v>14</v>
      </c>
      <c r="I11" s="40"/>
    </row>
    <row r="12" spans="1:9" ht="15" customHeight="1">
      <c r="A12" s="140"/>
      <c r="B12" s="42" t="s">
        <v>18</v>
      </c>
      <c r="C12" s="36">
        <v>4</v>
      </c>
      <c r="D12" s="45"/>
      <c r="E12" s="30">
        <v>0.01</v>
      </c>
      <c r="F12" s="30">
        <v>3.29</v>
      </c>
      <c r="G12" s="31">
        <v>0.02</v>
      </c>
      <c r="H12" s="31">
        <v>29.79</v>
      </c>
      <c r="I12" s="40"/>
    </row>
    <row r="13" spans="1:9" ht="15" customHeight="1">
      <c r="A13" s="140"/>
      <c r="B13" s="42" t="s">
        <v>33</v>
      </c>
      <c r="C13" s="36">
        <v>25</v>
      </c>
      <c r="D13" s="45"/>
      <c r="E13" s="38">
        <v>0</v>
      </c>
      <c r="F13" s="38">
        <v>0</v>
      </c>
      <c r="G13" s="39">
        <v>0</v>
      </c>
      <c r="H13" s="39">
        <v>0</v>
      </c>
      <c r="I13" s="40"/>
    </row>
    <row r="14" spans="1:9" ht="30">
      <c r="A14" s="65"/>
      <c r="B14" s="35" t="s">
        <v>23</v>
      </c>
      <c r="C14" s="66"/>
      <c r="D14" s="45" t="s">
        <v>24</v>
      </c>
      <c r="E14" s="72">
        <v>1.92</v>
      </c>
      <c r="F14" s="73">
        <v>4.33</v>
      </c>
      <c r="G14" s="73">
        <v>12.84</v>
      </c>
      <c r="H14" s="73">
        <v>100.1</v>
      </c>
      <c r="I14" s="40" t="s">
        <v>171</v>
      </c>
    </row>
    <row r="15" spans="1:9" ht="15">
      <c r="A15" s="114"/>
      <c r="B15" s="42" t="s">
        <v>26</v>
      </c>
      <c r="C15" s="66" t="s">
        <v>197</v>
      </c>
      <c r="D15" s="45"/>
      <c r="E15" s="38">
        <v>1.9</v>
      </c>
      <c r="F15" s="39">
        <v>0.2</v>
      </c>
      <c r="G15" s="39">
        <v>12.8</v>
      </c>
      <c r="H15" s="39">
        <v>62.7</v>
      </c>
      <c r="I15" s="40"/>
    </row>
    <row r="16" spans="1:9" ht="15">
      <c r="A16" s="48"/>
      <c r="B16" s="42" t="s">
        <v>18</v>
      </c>
      <c r="C16" s="36">
        <v>5</v>
      </c>
      <c r="D16" s="45"/>
      <c r="E16" s="38">
        <v>0.02</v>
      </c>
      <c r="F16" s="38">
        <v>4.13</v>
      </c>
      <c r="G16" s="39">
        <v>0.04</v>
      </c>
      <c r="H16" s="39">
        <v>37.4</v>
      </c>
      <c r="I16" s="40"/>
    </row>
    <row r="17" spans="1:9" ht="15">
      <c r="A17" s="48"/>
      <c r="B17" s="69" t="s">
        <v>167</v>
      </c>
      <c r="C17" s="147">
        <v>30</v>
      </c>
      <c r="D17" s="148" t="s">
        <v>311</v>
      </c>
      <c r="E17" s="72">
        <v>0.96</v>
      </c>
      <c r="F17" s="73">
        <v>0.84</v>
      </c>
      <c r="G17" s="73">
        <v>21.1</v>
      </c>
      <c r="H17" s="73">
        <v>96</v>
      </c>
      <c r="I17" s="40" t="s">
        <v>62</v>
      </c>
    </row>
    <row r="18" spans="1:9" ht="20.25" customHeight="1">
      <c r="A18" s="48"/>
      <c r="B18" s="35" t="s">
        <v>81</v>
      </c>
      <c r="C18" s="36"/>
      <c r="D18" s="45" t="s">
        <v>28</v>
      </c>
      <c r="E18" s="72">
        <v>2.8</v>
      </c>
      <c r="F18" s="73">
        <v>3.1</v>
      </c>
      <c r="G18" s="73">
        <v>13.76</v>
      </c>
      <c r="H18" s="73">
        <v>88.47</v>
      </c>
      <c r="I18" s="40" t="s">
        <v>73</v>
      </c>
    </row>
    <row r="19" spans="1:9" ht="15" customHeight="1">
      <c r="A19" s="48"/>
      <c r="B19" s="42" t="s">
        <v>82</v>
      </c>
      <c r="C19" s="36">
        <v>1.05</v>
      </c>
      <c r="D19" s="45"/>
      <c r="E19" s="38">
        <v>0.14</v>
      </c>
      <c r="F19" s="39">
        <v>1.24</v>
      </c>
      <c r="G19" s="39">
        <v>0</v>
      </c>
      <c r="H19" s="39">
        <v>7.74</v>
      </c>
      <c r="I19" s="40"/>
    </row>
    <row r="20" spans="1:9" ht="15">
      <c r="A20" s="48"/>
      <c r="B20" s="42" t="s">
        <v>70</v>
      </c>
      <c r="C20" s="36">
        <v>150</v>
      </c>
      <c r="D20" s="45"/>
      <c r="E20" s="38">
        <v>2.66</v>
      </c>
      <c r="F20" s="38">
        <v>1.86</v>
      </c>
      <c r="G20" s="39">
        <v>7.26</v>
      </c>
      <c r="H20" s="39">
        <v>54.73</v>
      </c>
      <c r="I20" s="40"/>
    </row>
    <row r="21" spans="1:9" ht="15" customHeight="1">
      <c r="A21" s="48"/>
      <c r="B21" s="42" t="s">
        <v>31</v>
      </c>
      <c r="C21" s="36">
        <v>6.5</v>
      </c>
      <c r="D21" s="45"/>
      <c r="E21" s="38">
        <v>0</v>
      </c>
      <c r="F21" s="39">
        <v>0</v>
      </c>
      <c r="G21" s="39">
        <v>6.5</v>
      </c>
      <c r="H21" s="39">
        <v>26</v>
      </c>
      <c r="I21" s="40"/>
    </row>
    <row r="22" spans="1:9" ht="15" customHeight="1">
      <c r="A22" s="48"/>
      <c r="B22" s="42" t="s">
        <v>33</v>
      </c>
      <c r="C22" s="36">
        <v>30</v>
      </c>
      <c r="D22" s="45"/>
      <c r="E22" s="38">
        <v>0</v>
      </c>
      <c r="F22" s="39">
        <v>0</v>
      </c>
      <c r="G22" s="39">
        <v>0</v>
      </c>
      <c r="H22" s="39">
        <v>0</v>
      </c>
      <c r="I22" s="40"/>
    </row>
    <row r="23" spans="1:9" ht="15" customHeight="1">
      <c r="A23" s="95" t="s">
        <v>34</v>
      </c>
      <c r="B23" s="41"/>
      <c r="C23" s="70"/>
      <c r="D23" s="45"/>
      <c r="E23" s="38"/>
      <c r="F23" s="39"/>
      <c r="G23" s="39"/>
      <c r="H23" s="39"/>
      <c r="I23" s="40"/>
    </row>
    <row r="24" spans="1:9" ht="20.25" customHeight="1">
      <c r="A24" s="17"/>
      <c r="B24" s="27" t="s">
        <v>35</v>
      </c>
      <c r="C24" s="28">
        <v>100</v>
      </c>
      <c r="D24" s="29" t="s">
        <v>36</v>
      </c>
      <c r="E24" s="166">
        <v>0.5</v>
      </c>
      <c r="F24" s="166">
        <v>0.1</v>
      </c>
      <c r="G24" s="166">
        <v>10.1</v>
      </c>
      <c r="H24" s="166">
        <v>60</v>
      </c>
      <c r="I24" s="33" t="s">
        <v>37</v>
      </c>
    </row>
    <row r="25" spans="1:9" ht="15" customHeight="1">
      <c r="A25" s="61" t="s">
        <v>38</v>
      </c>
      <c r="B25" s="49"/>
      <c r="C25" s="64"/>
      <c r="D25" s="119"/>
      <c r="E25" s="52">
        <f>E8+E14+E17+E18+E24</f>
        <v>12.18</v>
      </c>
      <c r="F25" s="52">
        <f>F8+F14+F17+F18+F24</f>
        <v>13.82</v>
      </c>
      <c r="G25" s="52">
        <f>G8+G14+G17+G18+G24</f>
        <v>78.17</v>
      </c>
      <c r="H25" s="52">
        <f>H8+H14+H17+H18+H24</f>
        <v>508.01</v>
      </c>
      <c r="I25" s="53"/>
    </row>
    <row r="26" spans="1:9" ht="15">
      <c r="A26" s="97" t="s">
        <v>39</v>
      </c>
      <c r="B26" s="54"/>
      <c r="C26" s="50"/>
      <c r="D26" s="113"/>
      <c r="E26" s="78"/>
      <c r="F26" s="57"/>
      <c r="G26" s="57"/>
      <c r="H26" s="57"/>
      <c r="I26" s="53"/>
    </row>
    <row r="27" spans="1:9" ht="30">
      <c r="A27" s="48"/>
      <c r="B27" s="35" t="s">
        <v>215</v>
      </c>
      <c r="C27" s="36"/>
      <c r="D27" s="141" t="s">
        <v>105</v>
      </c>
      <c r="E27" s="72">
        <v>3.04</v>
      </c>
      <c r="F27" s="73">
        <v>7.37</v>
      </c>
      <c r="G27" s="73">
        <v>6.56</v>
      </c>
      <c r="H27" s="73">
        <v>105.13</v>
      </c>
      <c r="I27" s="40" t="s">
        <v>298</v>
      </c>
    </row>
    <row r="28" spans="1:9" ht="15" customHeight="1">
      <c r="A28" s="48"/>
      <c r="B28" s="42" t="s">
        <v>176</v>
      </c>
      <c r="C28" s="36">
        <v>19</v>
      </c>
      <c r="D28" s="45"/>
      <c r="E28" s="38">
        <v>1.95</v>
      </c>
      <c r="F28" s="38">
        <v>1.35</v>
      </c>
      <c r="G28" s="39">
        <v>0</v>
      </c>
      <c r="H28" s="39">
        <v>12.49</v>
      </c>
      <c r="I28" s="40"/>
    </row>
    <row r="29" spans="1:9" ht="19.5" customHeight="1">
      <c r="A29" s="48"/>
      <c r="B29" s="131" t="s">
        <v>326</v>
      </c>
      <c r="C29" s="132">
        <v>70</v>
      </c>
      <c r="D29" s="45"/>
      <c r="E29" s="38">
        <v>0.58</v>
      </c>
      <c r="F29" s="38">
        <v>1.36</v>
      </c>
      <c r="G29" s="39">
        <v>3.38</v>
      </c>
      <c r="H29" s="39">
        <v>35.15</v>
      </c>
      <c r="I29" s="40"/>
    </row>
    <row r="30" spans="1:9" ht="15">
      <c r="A30" s="65"/>
      <c r="B30" s="42" t="s">
        <v>123</v>
      </c>
      <c r="C30" s="36">
        <v>38</v>
      </c>
      <c r="D30" s="45"/>
      <c r="E30" s="38">
        <v>0.05</v>
      </c>
      <c r="F30" s="39">
        <v>0.03</v>
      </c>
      <c r="G30" s="39">
        <v>1.11</v>
      </c>
      <c r="H30" s="39">
        <v>9.05</v>
      </c>
      <c r="I30" s="40"/>
    </row>
    <row r="31" spans="1:9" ht="15">
      <c r="A31" s="116"/>
      <c r="B31" s="42" t="s">
        <v>46</v>
      </c>
      <c r="C31" s="66" t="s">
        <v>210</v>
      </c>
      <c r="D31" s="45"/>
      <c r="E31" s="38">
        <v>0.09</v>
      </c>
      <c r="F31" s="39">
        <v>0</v>
      </c>
      <c r="G31" s="39">
        <v>0.5</v>
      </c>
      <c r="H31" s="39">
        <v>2.84</v>
      </c>
      <c r="I31" s="40"/>
    </row>
    <row r="32" spans="1:9" ht="15">
      <c r="A32" s="48"/>
      <c r="B32" s="42" t="s">
        <v>47</v>
      </c>
      <c r="C32" s="66" t="s">
        <v>210</v>
      </c>
      <c r="D32" s="45"/>
      <c r="E32" s="38">
        <v>0.07</v>
      </c>
      <c r="F32" s="39">
        <v>0.01</v>
      </c>
      <c r="G32" s="39">
        <v>0.45</v>
      </c>
      <c r="H32" s="39">
        <v>2.26</v>
      </c>
      <c r="I32" s="40"/>
    </row>
    <row r="33" spans="1:9" ht="15">
      <c r="A33" s="48"/>
      <c r="B33" s="42" t="s">
        <v>48</v>
      </c>
      <c r="C33" s="36">
        <v>6</v>
      </c>
      <c r="D33" s="45"/>
      <c r="E33" s="38">
        <v>0.08</v>
      </c>
      <c r="F33" s="38">
        <v>0</v>
      </c>
      <c r="G33" s="39">
        <v>0.45</v>
      </c>
      <c r="H33" s="39">
        <v>3</v>
      </c>
      <c r="I33" s="40"/>
    </row>
    <row r="34" spans="1:9" ht="15">
      <c r="A34" s="48"/>
      <c r="B34" s="42" t="s">
        <v>125</v>
      </c>
      <c r="C34" s="36">
        <v>1</v>
      </c>
      <c r="D34" s="45"/>
      <c r="E34" s="38">
        <v>0.05</v>
      </c>
      <c r="F34" s="38">
        <v>0</v>
      </c>
      <c r="G34" s="39">
        <v>0.24</v>
      </c>
      <c r="H34" s="39">
        <v>1.19</v>
      </c>
      <c r="I34" s="40"/>
    </row>
    <row r="35" spans="1:9" ht="15">
      <c r="A35" s="48"/>
      <c r="B35" s="42" t="s">
        <v>50</v>
      </c>
      <c r="C35" s="36">
        <v>10</v>
      </c>
      <c r="D35" s="45"/>
      <c r="E35" s="38">
        <v>0.16</v>
      </c>
      <c r="F35" s="38">
        <v>0.97</v>
      </c>
      <c r="G35" s="39">
        <v>0.42</v>
      </c>
      <c r="H35" s="39">
        <v>5.15</v>
      </c>
      <c r="I35" s="40"/>
    </row>
    <row r="36" spans="1:9" ht="15">
      <c r="A36" s="48"/>
      <c r="B36" s="42" t="s">
        <v>18</v>
      </c>
      <c r="C36" s="36">
        <v>2</v>
      </c>
      <c r="D36" s="45"/>
      <c r="E36" s="38">
        <v>0.01</v>
      </c>
      <c r="F36" s="38">
        <v>1.65</v>
      </c>
      <c r="G36" s="39">
        <v>0.01</v>
      </c>
      <c r="H36" s="39">
        <v>16</v>
      </c>
      <c r="I36" s="40"/>
    </row>
    <row r="37" spans="1:9" ht="15">
      <c r="A37" s="48"/>
      <c r="B37" s="42" t="s">
        <v>49</v>
      </c>
      <c r="C37" s="36">
        <v>2</v>
      </c>
      <c r="D37" s="45"/>
      <c r="E37" s="30">
        <v>0</v>
      </c>
      <c r="F37" s="30">
        <v>2</v>
      </c>
      <c r="G37" s="31">
        <v>0</v>
      </c>
      <c r="H37" s="31">
        <v>18</v>
      </c>
      <c r="I37" s="40"/>
    </row>
    <row r="38" spans="1:9" ht="15">
      <c r="A38" s="48"/>
      <c r="B38" s="42" t="s">
        <v>87</v>
      </c>
      <c r="C38" s="36">
        <v>160</v>
      </c>
      <c r="D38" s="45"/>
      <c r="E38" s="38">
        <v>0</v>
      </c>
      <c r="F38" s="38">
        <v>0</v>
      </c>
      <c r="G38" s="39">
        <v>0</v>
      </c>
      <c r="H38" s="39">
        <v>0</v>
      </c>
      <c r="I38" s="40"/>
    </row>
    <row r="39" spans="1:9" ht="30">
      <c r="A39" s="48"/>
      <c r="B39" s="35" t="s">
        <v>300</v>
      </c>
      <c r="C39" s="36"/>
      <c r="D39" s="45" t="s">
        <v>21</v>
      </c>
      <c r="E39" s="72">
        <v>9.41</v>
      </c>
      <c r="F39" s="72">
        <v>9.23</v>
      </c>
      <c r="G39" s="73">
        <v>2.66</v>
      </c>
      <c r="H39" s="73">
        <v>132.35</v>
      </c>
      <c r="I39" s="46" t="s">
        <v>314</v>
      </c>
    </row>
    <row r="40" spans="1:9" ht="15">
      <c r="A40" s="48"/>
      <c r="B40" s="42" t="s">
        <v>42</v>
      </c>
      <c r="C40" s="36">
        <v>75</v>
      </c>
      <c r="E40" s="38">
        <v>9.08</v>
      </c>
      <c r="F40" s="38">
        <v>7.2</v>
      </c>
      <c r="G40" s="39">
        <v>0</v>
      </c>
      <c r="H40" s="39">
        <v>105.47</v>
      </c>
      <c r="I40" s="40"/>
    </row>
    <row r="41" spans="1:9" ht="15">
      <c r="A41" s="48"/>
      <c r="B41" s="42" t="s">
        <v>46</v>
      </c>
      <c r="C41" s="36">
        <v>3</v>
      </c>
      <c r="D41" s="45"/>
      <c r="E41" s="38">
        <v>0.01</v>
      </c>
      <c r="F41" s="38">
        <v>0</v>
      </c>
      <c r="G41" s="39">
        <v>0.1</v>
      </c>
      <c r="H41" s="39">
        <v>0.35</v>
      </c>
      <c r="I41" s="40"/>
    </row>
    <row r="42" spans="1:9" ht="15">
      <c r="A42" s="48"/>
      <c r="B42" s="42" t="s">
        <v>47</v>
      </c>
      <c r="C42" s="36">
        <v>3</v>
      </c>
      <c r="D42" s="45"/>
      <c r="E42" s="30">
        <v>0.01</v>
      </c>
      <c r="F42" s="30">
        <v>0</v>
      </c>
      <c r="G42" s="31">
        <v>0.11</v>
      </c>
      <c r="H42" s="31">
        <v>0.5</v>
      </c>
      <c r="I42" s="40"/>
    </row>
    <row r="43" spans="1:9" ht="15">
      <c r="A43" s="48"/>
      <c r="B43" s="42" t="s">
        <v>48</v>
      </c>
      <c r="C43" s="36">
        <v>3</v>
      </c>
      <c r="D43" s="45"/>
      <c r="E43" s="38">
        <v>0.09</v>
      </c>
      <c r="F43" s="38">
        <v>0</v>
      </c>
      <c r="G43" s="39">
        <v>0.33</v>
      </c>
      <c r="H43" s="39">
        <v>1.45</v>
      </c>
      <c r="I43" s="40"/>
    </row>
    <row r="44" spans="1:9" ht="15">
      <c r="A44" s="48"/>
      <c r="B44" s="42" t="s">
        <v>99</v>
      </c>
      <c r="C44" s="36">
        <v>2</v>
      </c>
      <c r="D44" s="45"/>
      <c r="E44" s="38">
        <v>0.22</v>
      </c>
      <c r="F44" s="38">
        <v>0.03</v>
      </c>
      <c r="G44" s="39">
        <v>2.12</v>
      </c>
      <c r="H44" s="39">
        <v>6.58</v>
      </c>
      <c r="I44" s="40"/>
    </row>
    <row r="45" spans="1:9" ht="15">
      <c r="A45" s="48"/>
      <c r="B45" s="42" t="s">
        <v>49</v>
      </c>
      <c r="C45" s="36">
        <v>2</v>
      </c>
      <c r="D45" s="45"/>
      <c r="E45" s="30">
        <v>0</v>
      </c>
      <c r="F45" s="30">
        <v>2</v>
      </c>
      <c r="G45" s="31">
        <v>0</v>
      </c>
      <c r="H45" s="31">
        <v>18</v>
      </c>
      <c r="I45" s="40"/>
    </row>
    <row r="46" spans="1:9" ht="32.25" customHeight="1">
      <c r="A46" s="48"/>
      <c r="B46" s="35" t="s">
        <v>301</v>
      </c>
      <c r="C46" s="36"/>
      <c r="D46" s="141" t="s">
        <v>286</v>
      </c>
      <c r="E46" s="72">
        <v>5.05</v>
      </c>
      <c r="F46" s="73">
        <v>4.03</v>
      </c>
      <c r="G46" s="73">
        <v>22.08</v>
      </c>
      <c r="H46" s="73">
        <v>142.85</v>
      </c>
      <c r="I46" s="40" t="s">
        <v>303</v>
      </c>
    </row>
    <row r="47" spans="1:9" ht="15">
      <c r="A47" s="48"/>
      <c r="B47" s="42" t="s">
        <v>302</v>
      </c>
      <c r="C47" s="36">
        <v>36</v>
      </c>
      <c r="D47" s="136"/>
      <c r="E47" s="38">
        <v>5.04</v>
      </c>
      <c r="F47" s="39">
        <v>0.74</v>
      </c>
      <c r="G47" s="39">
        <v>22.06</v>
      </c>
      <c r="H47" s="39">
        <v>113.06</v>
      </c>
      <c r="I47" s="40"/>
    </row>
    <row r="48" spans="1:9" ht="15">
      <c r="A48" s="48"/>
      <c r="B48" s="42" t="s">
        <v>18</v>
      </c>
      <c r="C48" s="36">
        <v>4</v>
      </c>
      <c r="D48" s="45"/>
      <c r="E48" s="30">
        <v>0.01</v>
      </c>
      <c r="F48" s="30">
        <v>3.29</v>
      </c>
      <c r="G48" s="31">
        <v>0.02</v>
      </c>
      <c r="H48" s="31">
        <v>29.79</v>
      </c>
      <c r="I48" s="40"/>
    </row>
    <row r="49" spans="1:9" ht="15">
      <c r="A49" s="48"/>
      <c r="B49" s="42" t="s">
        <v>33</v>
      </c>
      <c r="C49" s="36">
        <v>120</v>
      </c>
      <c r="D49" s="45" t="s">
        <v>338</v>
      </c>
      <c r="E49" s="38">
        <v>0</v>
      </c>
      <c r="F49" s="39">
        <v>0</v>
      </c>
      <c r="G49" s="39">
        <v>0</v>
      </c>
      <c r="H49" s="39">
        <v>0</v>
      </c>
      <c r="I49" s="40"/>
    </row>
    <row r="50" spans="1:9" ht="28.5" customHeight="1">
      <c r="A50" s="48"/>
      <c r="B50" s="35" t="s">
        <v>188</v>
      </c>
      <c r="C50" s="36">
        <v>62</v>
      </c>
      <c r="D50" s="45" t="s">
        <v>285</v>
      </c>
      <c r="E50" s="72">
        <v>0.28</v>
      </c>
      <c r="F50" s="72">
        <v>0.03</v>
      </c>
      <c r="G50" s="73">
        <v>0.6</v>
      </c>
      <c r="H50" s="73">
        <v>4.62</v>
      </c>
      <c r="I50" s="40" t="s">
        <v>128</v>
      </c>
    </row>
    <row r="51" spans="1:9" ht="27" customHeight="1">
      <c r="A51" s="48"/>
      <c r="B51" s="35" t="s">
        <v>389</v>
      </c>
      <c r="C51" s="36"/>
      <c r="D51" s="37" t="s">
        <v>28</v>
      </c>
      <c r="E51" s="72">
        <v>0.83</v>
      </c>
      <c r="F51" s="73">
        <v>0.04</v>
      </c>
      <c r="G51" s="73">
        <v>15.15</v>
      </c>
      <c r="H51" s="73">
        <v>65</v>
      </c>
      <c r="I51" s="40" t="s">
        <v>390</v>
      </c>
    </row>
    <row r="52" spans="1:9" ht="15">
      <c r="A52" s="48"/>
      <c r="B52" s="42" t="s">
        <v>59</v>
      </c>
      <c r="C52" s="36">
        <v>16</v>
      </c>
      <c r="D52" s="37"/>
      <c r="E52" s="38">
        <v>0.83</v>
      </c>
      <c r="F52" s="38">
        <v>0.04</v>
      </c>
      <c r="G52" s="39">
        <v>8.15</v>
      </c>
      <c r="H52" s="39">
        <v>37</v>
      </c>
      <c r="I52" s="40"/>
    </row>
    <row r="53" spans="1:9" ht="15">
      <c r="A53" s="48"/>
      <c r="B53" s="42" t="s">
        <v>31</v>
      </c>
      <c r="C53" s="36">
        <v>7</v>
      </c>
      <c r="D53" s="37"/>
      <c r="E53" s="38">
        <v>0</v>
      </c>
      <c r="F53" s="38">
        <v>0</v>
      </c>
      <c r="G53" s="39">
        <v>7</v>
      </c>
      <c r="H53" s="39">
        <v>28</v>
      </c>
      <c r="I53" s="40"/>
    </row>
    <row r="54" spans="1:9" ht="15">
      <c r="A54" s="48"/>
      <c r="B54" s="42" t="s">
        <v>33</v>
      </c>
      <c r="C54" s="36">
        <v>190</v>
      </c>
      <c r="D54" s="37"/>
      <c r="E54" s="38">
        <v>0</v>
      </c>
      <c r="F54" s="38">
        <v>0</v>
      </c>
      <c r="G54" s="39">
        <v>0</v>
      </c>
      <c r="H54" s="39">
        <v>0</v>
      </c>
      <c r="I54" s="40"/>
    </row>
    <row r="55" spans="1:9" ht="20.25" customHeight="1">
      <c r="A55" s="48"/>
      <c r="B55" s="35" t="s">
        <v>60</v>
      </c>
      <c r="C55" s="36">
        <v>27</v>
      </c>
      <c r="D55" s="37" t="s">
        <v>61</v>
      </c>
      <c r="E55" s="72">
        <v>2.05</v>
      </c>
      <c r="F55" s="73">
        <v>0.22</v>
      </c>
      <c r="G55" s="73">
        <v>13.8</v>
      </c>
      <c r="H55" s="73">
        <v>67.6</v>
      </c>
      <c r="I55" s="40" t="s">
        <v>62</v>
      </c>
    </row>
    <row r="56" spans="1:9" ht="20.25" customHeight="1">
      <c r="A56" s="16"/>
      <c r="B56" s="27" t="s">
        <v>63</v>
      </c>
      <c r="C56" s="28">
        <v>35</v>
      </c>
      <c r="D56" s="32" t="s">
        <v>64</v>
      </c>
      <c r="E56" s="166">
        <v>1.96</v>
      </c>
      <c r="F56" s="173">
        <v>0.39</v>
      </c>
      <c r="G56" s="173">
        <v>17.3</v>
      </c>
      <c r="H56" s="173">
        <v>81</v>
      </c>
      <c r="I56" s="33" t="s">
        <v>65</v>
      </c>
    </row>
    <row r="57" spans="1:9" ht="15">
      <c r="A57" s="61" t="s">
        <v>66</v>
      </c>
      <c r="B57" s="49"/>
      <c r="C57" s="64"/>
      <c r="D57" s="119"/>
      <c r="E57" s="52">
        <f>E27+E39+E46+E50+E51+E55+E56</f>
        <v>22.62</v>
      </c>
      <c r="F57" s="52">
        <f>F27+F39+F46+F50+F51+F55+F56</f>
        <v>21.310000000000002</v>
      </c>
      <c r="G57" s="52">
        <f>G27+G39+G46+G50+G51+G55+G56</f>
        <v>78.14999999999999</v>
      </c>
      <c r="H57" s="52">
        <f>H27+H39+H46+H50+H51+H55+H56</f>
        <v>598.55</v>
      </c>
      <c r="I57" s="53"/>
    </row>
    <row r="58" spans="1:9" ht="15">
      <c r="A58" s="97" t="s">
        <v>67</v>
      </c>
      <c r="B58" s="54"/>
      <c r="C58" s="50"/>
      <c r="D58" s="113"/>
      <c r="E58" s="78"/>
      <c r="F58" s="57"/>
      <c r="G58" s="57"/>
      <c r="H58" s="57"/>
      <c r="I58" s="53"/>
    </row>
    <row r="59" spans="1:9" ht="15">
      <c r="A59" s="123"/>
      <c r="B59" s="124" t="s">
        <v>304</v>
      </c>
      <c r="C59" s="125">
        <v>45</v>
      </c>
      <c r="D59" s="126" t="s">
        <v>336</v>
      </c>
      <c r="E59" s="178">
        <v>5.08</v>
      </c>
      <c r="F59" s="178">
        <v>4.6</v>
      </c>
      <c r="G59" s="179">
        <v>0.28</v>
      </c>
      <c r="H59" s="179">
        <v>63.8</v>
      </c>
      <c r="I59" s="127" t="s">
        <v>305</v>
      </c>
    </row>
    <row r="60" spans="1:9" ht="30">
      <c r="A60" s="48"/>
      <c r="B60" s="35" t="s">
        <v>229</v>
      </c>
      <c r="C60" s="36"/>
      <c r="D60" s="45" t="s">
        <v>346</v>
      </c>
      <c r="E60" s="72">
        <v>0.89</v>
      </c>
      <c r="F60" s="73">
        <v>4.55</v>
      </c>
      <c r="G60" s="73">
        <v>6.6</v>
      </c>
      <c r="H60" s="73">
        <v>70.91</v>
      </c>
      <c r="I60" s="40" t="s">
        <v>230</v>
      </c>
    </row>
    <row r="61" spans="1:9" ht="15">
      <c r="A61" s="48"/>
      <c r="B61" s="42" t="s">
        <v>45</v>
      </c>
      <c r="C61" s="36">
        <v>48</v>
      </c>
      <c r="D61" s="45"/>
      <c r="E61" s="38">
        <v>0.51</v>
      </c>
      <c r="F61" s="38">
        <v>1.54</v>
      </c>
      <c r="G61" s="39">
        <v>5.36</v>
      </c>
      <c r="H61" s="39">
        <v>35.77</v>
      </c>
      <c r="I61" s="40"/>
    </row>
    <row r="62" spans="1:9" ht="15">
      <c r="A62" s="48"/>
      <c r="B62" s="42" t="s">
        <v>185</v>
      </c>
      <c r="C62" s="36">
        <v>16</v>
      </c>
      <c r="D62" s="45"/>
      <c r="E62" s="38">
        <v>0.31</v>
      </c>
      <c r="F62" s="38">
        <v>0.01</v>
      </c>
      <c r="G62" s="39">
        <v>0.63</v>
      </c>
      <c r="H62" s="39">
        <v>5.34</v>
      </c>
      <c r="I62" s="40"/>
    </row>
    <row r="63" spans="1:9" ht="15">
      <c r="A63" s="48"/>
      <c r="B63" s="42" t="s">
        <v>47</v>
      </c>
      <c r="C63" s="36">
        <v>7</v>
      </c>
      <c r="D63" s="45"/>
      <c r="E63" s="38">
        <v>0.07</v>
      </c>
      <c r="F63" s="38">
        <v>0</v>
      </c>
      <c r="G63" s="39">
        <v>0.61</v>
      </c>
      <c r="H63" s="39">
        <v>2.8</v>
      </c>
      <c r="I63" s="40"/>
    </row>
    <row r="64" spans="1:9" ht="15">
      <c r="A64" s="48"/>
      <c r="B64" s="42" t="s">
        <v>231</v>
      </c>
      <c r="C64" s="36">
        <v>3</v>
      </c>
      <c r="D64" s="45"/>
      <c r="E64" s="38">
        <v>0</v>
      </c>
      <c r="F64" s="39">
        <v>3</v>
      </c>
      <c r="G64" s="39">
        <v>0</v>
      </c>
      <c r="H64" s="39">
        <v>27</v>
      </c>
      <c r="I64" s="40"/>
    </row>
    <row r="65" spans="1:9" ht="20.25" customHeight="1">
      <c r="A65" s="48"/>
      <c r="B65" s="27" t="s">
        <v>63</v>
      </c>
      <c r="C65" s="28">
        <v>30</v>
      </c>
      <c r="D65" s="29" t="s">
        <v>311</v>
      </c>
      <c r="E65" s="166">
        <v>1.6800000000000002</v>
      </c>
      <c r="F65" s="173">
        <v>0.33</v>
      </c>
      <c r="G65" s="173">
        <v>14.8</v>
      </c>
      <c r="H65" s="173">
        <v>70</v>
      </c>
      <c r="I65" s="33" t="s">
        <v>65</v>
      </c>
    </row>
    <row r="66" spans="1:9" ht="20.25" customHeight="1">
      <c r="A66" s="48"/>
      <c r="B66" s="35" t="s">
        <v>134</v>
      </c>
      <c r="C66" s="36"/>
      <c r="D66" s="45" t="s">
        <v>28</v>
      </c>
      <c r="E66" s="72">
        <v>0</v>
      </c>
      <c r="F66" s="73">
        <v>0</v>
      </c>
      <c r="G66" s="73">
        <v>7.5</v>
      </c>
      <c r="H66" s="73">
        <v>30</v>
      </c>
      <c r="I66" s="40" t="s">
        <v>37</v>
      </c>
    </row>
    <row r="67" spans="1:9" ht="15">
      <c r="A67" s="48"/>
      <c r="B67" s="42" t="s">
        <v>30</v>
      </c>
      <c r="C67" s="36">
        <v>0.7</v>
      </c>
      <c r="D67" s="45"/>
      <c r="E67" s="38">
        <v>0</v>
      </c>
      <c r="F67" s="39">
        <v>0</v>
      </c>
      <c r="G67" s="39">
        <v>0</v>
      </c>
      <c r="H67" s="39">
        <v>0</v>
      </c>
      <c r="I67" s="40"/>
    </row>
    <row r="68" spans="1:9" ht="15">
      <c r="A68" s="48"/>
      <c r="B68" s="42" t="s">
        <v>31</v>
      </c>
      <c r="C68" s="36">
        <v>7.5</v>
      </c>
      <c r="D68" s="45"/>
      <c r="E68" s="38">
        <v>0</v>
      </c>
      <c r="F68" s="39">
        <v>0</v>
      </c>
      <c r="G68" s="39">
        <v>7.5</v>
      </c>
      <c r="H68" s="39">
        <v>30</v>
      </c>
      <c r="I68" s="40"/>
    </row>
    <row r="69" spans="1:9" ht="15">
      <c r="A69" s="48"/>
      <c r="B69" s="42" t="s">
        <v>33</v>
      </c>
      <c r="C69" s="36">
        <v>180</v>
      </c>
      <c r="D69" s="45"/>
      <c r="E69" s="38">
        <v>0</v>
      </c>
      <c r="F69" s="39">
        <v>0</v>
      </c>
      <c r="G69" s="39">
        <v>0</v>
      </c>
      <c r="H69" s="39">
        <v>0</v>
      </c>
      <c r="I69" s="40"/>
    </row>
    <row r="70" spans="1:9" ht="15">
      <c r="A70" s="61" t="s">
        <v>74</v>
      </c>
      <c r="B70" s="49"/>
      <c r="C70" s="91"/>
      <c r="D70" s="55"/>
      <c r="E70" s="52">
        <f>E59+E60+E65+E66</f>
        <v>7.65</v>
      </c>
      <c r="F70" s="52">
        <f>F59+F60+F65+F66</f>
        <v>9.479999999999999</v>
      </c>
      <c r="G70" s="52">
        <f>G59+G60+G65+G66</f>
        <v>29.18</v>
      </c>
      <c r="H70" s="52">
        <f>H59+H60+H65+H66</f>
        <v>234.70999999999998</v>
      </c>
      <c r="I70" s="58"/>
    </row>
    <row r="71" spans="1:9" ht="15">
      <c r="A71" s="63" t="s">
        <v>75</v>
      </c>
      <c r="B71" s="74"/>
      <c r="C71" s="92"/>
      <c r="D71" s="51"/>
      <c r="E71" s="52">
        <f>E25+E57+E70</f>
        <v>42.449999999999996</v>
      </c>
      <c r="F71" s="52">
        <f>F25+F57+F70</f>
        <v>44.61</v>
      </c>
      <c r="G71" s="52">
        <f>G25+G57+G70</f>
        <v>185.5</v>
      </c>
      <c r="H71" s="52">
        <f>H25+H57+H70</f>
        <v>1341.27</v>
      </c>
      <c r="I71" s="58"/>
    </row>
    <row r="72" spans="1:9" ht="15">
      <c r="A72" s="63" t="s">
        <v>232</v>
      </c>
      <c r="B72" s="74"/>
      <c r="C72" s="91"/>
      <c r="D72" s="55"/>
      <c r="E72" s="52">
        <f>'Меню 1'!E71+'Меню 2'!E60+'Меню 3'!E75+'Меню 4'!E85+'Меню 5'!E71+'Меню 6'!E75+'Меню 7'!E68+'Меню 8'!E71+'Меню 9'!E77+'Меню 10'!E71</f>
        <v>472.2800000000001</v>
      </c>
      <c r="F72" s="52">
        <f>'Меню 1'!F71+'Меню 2'!F60+'Меню 3'!F75+'Меню 4'!F85+'Меню 5'!F71+'Меню 6'!F75+'Меню 7'!F68+'Меню 8'!F71+'Меню 9'!F77+'Меню 10'!F71</f>
        <v>453.74</v>
      </c>
      <c r="G72" s="52">
        <f>'Меню 1'!G71+'Меню 2'!G60+'Меню 3'!G75+'Меню 4'!G85+'Меню 5'!G71+'Меню 6'!G75+'Меню 7'!G68+'Меню 8'!G71+'Меню 9'!G77+'Меню 10'!G71</f>
        <v>1825.6599999999999</v>
      </c>
      <c r="H72" s="52">
        <f>'Меню 1'!H71+'Меню 2'!H60+'Меню 3'!H75+'Меню 4'!H85+'Меню 5'!H71+'Меню 6'!H75+'Меню 7'!H68+'Меню 8'!H71+'Меню 9'!H77+'Меню 10'!H71</f>
        <v>13500.45</v>
      </c>
      <c r="I72" s="58"/>
    </row>
    <row r="73" spans="1:9" ht="28.5">
      <c r="A73" s="63" t="s">
        <v>233</v>
      </c>
      <c r="B73" s="74"/>
      <c r="C73" s="91"/>
      <c r="D73" s="55"/>
      <c r="E73" s="52">
        <f>E72/10</f>
        <v>47.22800000000001</v>
      </c>
      <c r="F73" s="52">
        <f>F72/10</f>
        <v>45.374</v>
      </c>
      <c r="G73" s="52">
        <f>G72/10</f>
        <v>182.56599999999997</v>
      </c>
      <c r="H73" s="52">
        <f>H72/10</f>
        <v>1350.045</v>
      </c>
      <c r="I73" s="58"/>
    </row>
    <row r="74" spans="1:9" ht="15">
      <c r="A74" s="154"/>
      <c r="B74" s="155"/>
      <c r="C74" s="156"/>
      <c r="D74" s="157"/>
      <c r="E74" s="158"/>
      <c r="F74" s="158"/>
      <c r="G74" s="158"/>
      <c r="H74" s="158"/>
      <c r="I74" s="159"/>
    </row>
    <row r="75" spans="1:9" ht="15">
      <c r="A75" s="185" t="s">
        <v>234</v>
      </c>
      <c r="B75" s="185"/>
      <c r="C75" s="185"/>
      <c r="D75" s="185"/>
      <c r="E75" s="185"/>
      <c r="F75" s="185"/>
      <c r="G75" s="185"/>
      <c r="H75" s="185"/>
      <c r="I75" s="185"/>
    </row>
    <row r="76" spans="1:9" ht="15">
      <c r="A76" s="185" t="s">
        <v>235</v>
      </c>
      <c r="B76" s="185"/>
      <c r="C76" s="185"/>
      <c r="D76" s="185"/>
      <c r="E76" s="185"/>
      <c r="F76" s="185"/>
      <c r="G76" s="185"/>
      <c r="H76" s="185"/>
      <c r="I76" s="185"/>
    </row>
    <row r="77" spans="1:9" s="13" customFormat="1" ht="29.25" customHeight="1">
      <c r="A77" s="184" t="s">
        <v>236</v>
      </c>
      <c r="B77" s="184"/>
      <c r="C77" s="184"/>
      <c r="D77" s="184"/>
      <c r="E77" s="184"/>
      <c r="F77" s="184"/>
      <c r="G77" s="184"/>
      <c r="H77" s="184"/>
      <c r="I77" s="184"/>
    </row>
    <row r="78" spans="1:9" ht="29.25" customHeight="1">
      <c r="A78" s="184" t="s">
        <v>237</v>
      </c>
      <c r="B78" s="184"/>
      <c r="C78" s="184"/>
      <c r="D78" s="184"/>
      <c r="E78" s="184"/>
      <c r="F78" s="184"/>
      <c r="G78" s="184"/>
      <c r="H78" s="184"/>
      <c r="I78" s="184"/>
    </row>
    <row r="79" spans="1:9" ht="30" customHeight="1">
      <c r="A79" s="184" t="s">
        <v>238</v>
      </c>
      <c r="B79" s="184"/>
      <c r="C79" s="184"/>
      <c r="D79" s="184"/>
      <c r="E79" s="184"/>
      <c r="F79" s="184"/>
      <c r="G79" s="184"/>
      <c r="H79" s="184"/>
      <c r="I79" s="184"/>
    </row>
    <row r="80" spans="1:9" ht="29.25" customHeight="1">
      <c r="A80" s="184" t="s">
        <v>239</v>
      </c>
      <c r="B80" s="184"/>
      <c r="C80" s="184"/>
      <c r="D80" s="184"/>
      <c r="E80" s="184"/>
      <c r="F80" s="184"/>
      <c r="G80" s="184"/>
      <c r="H80" s="184"/>
      <c r="I80" s="184"/>
    </row>
    <row r="81" spans="1:9" ht="12.75" customHeight="1">
      <c r="A81" s="184" t="s">
        <v>240</v>
      </c>
      <c r="B81" s="184"/>
      <c r="C81" s="184"/>
      <c r="D81" s="184"/>
      <c r="E81" s="184"/>
      <c r="F81" s="184"/>
      <c r="G81" s="184"/>
      <c r="H81" s="184"/>
      <c r="I81" s="184"/>
    </row>
    <row r="82" spans="1:9" ht="30.75" customHeight="1">
      <c r="A82" s="184" t="s">
        <v>241</v>
      </c>
      <c r="B82" s="184"/>
      <c r="C82" s="184"/>
      <c r="D82" s="184"/>
      <c r="E82" s="184"/>
      <c r="F82" s="184"/>
      <c r="G82" s="184"/>
      <c r="H82" s="184"/>
      <c r="I82" s="184"/>
    </row>
    <row r="83" spans="1:9" ht="30.75" customHeight="1">
      <c r="A83" s="184" t="s">
        <v>242</v>
      </c>
      <c r="B83" s="184"/>
      <c r="C83" s="184"/>
      <c r="D83" s="184"/>
      <c r="E83" s="184"/>
      <c r="F83" s="184"/>
      <c r="G83" s="184"/>
      <c r="H83" s="184"/>
      <c r="I83" s="184"/>
    </row>
  </sheetData>
  <sheetProtection selectLockedCells="1" selectUnlockedCells="1"/>
  <mergeCells count="17">
    <mergeCell ref="A79:I79"/>
    <mergeCell ref="A80:I80"/>
    <mergeCell ref="A81:I81"/>
    <mergeCell ref="A82:I82"/>
    <mergeCell ref="A83:I83"/>
    <mergeCell ref="A2:B2"/>
    <mergeCell ref="A3:A4"/>
    <mergeCell ref="B3:B4"/>
    <mergeCell ref="C3:C4"/>
    <mergeCell ref="D3:D4"/>
    <mergeCell ref="A78:I78"/>
    <mergeCell ref="E3:G3"/>
    <mergeCell ref="H3:H4"/>
    <mergeCell ref="I3:I4"/>
    <mergeCell ref="A75:I75"/>
    <mergeCell ref="A76:I76"/>
    <mergeCell ref="A77:I77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4">
      <selection activeCell="R19" sqref="R19"/>
    </sheetView>
  </sheetViews>
  <sheetFormatPr defaultColWidth="9.140625" defaultRowHeight="12.75"/>
  <cols>
    <col min="1" max="1" width="14.7109375" style="0" customWidth="1"/>
  </cols>
  <sheetData>
    <row r="1" spans="1:14" ht="15.75">
      <c r="A1" s="186" t="s">
        <v>276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30">
      <c r="A2" s="75"/>
      <c r="B2" s="75" t="s">
        <v>243</v>
      </c>
      <c r="C2" s="75">
        <v>1</v>
      </c>
      <c r="D2" s="75">
        <v>2</v>
      </c>
      <c r="E2" s="75">
        <v>3</v>
      </c>
      <c r="F2" s="75">
        <v>4</v>
      </c>
      <c r="G2" s="75">
        <v>5</v>
      </c>
      <c r="H2" s="75">
        <v>6</v>
      </c>
      <c r="I2" s="75">
        <v>7</v>
      </c>
      <c r="J2" s="75">
        <v>8</v>
      </c>
      <c r="K2" s="75">
        <v>9</v>
      </c>
      <c r="L2" s="75">
        <v>10</v>
      </c>
      <c r="M2" s="75" t="s">
        <v>244</v>
      </c>
      <c r="N2" s="75" t="s">
        <v>245</v>
      </c>
    </row>
    <row r="3" spans="1:14" ht="15">
      <c r="A3" s="128" t="s">
        <v>246</v>
      </c>
      <c r="B3" s="75" t="s">
        <v>247</v>
      </c>
      <c r="C3" s="75">
        <v>208</v>
      </c>
      <c r="D3" s="75">
        <v>517</v>
      </c>
      <c r="E3" s="75">
        <v>393</v>
      </c>
      <c r="F3" s="75">
        <v>337</v>
      </c>
      <c r="G3" s="75">
        <v>300</v>
      </c>
      <c r="H3" s="75">
        <v>208</v>
      </c>
      <c r="I3" s="75">
        <v>490</v>
      </c>
      <c r="J3" s="75">
        <v>310</v>
      </c>
      <c r="K3" s="75">
        <v>267</v>
      </c>
      <c r="L3" s="75">
        <v>300</v>
      </c>
      <c r="M3" s="187">
        <f>C3+D3+E3+F3+G3+G4+H3+I3+I4+J3+K3+L3</f>
        <v>3380</v>
      </c>
      <c r="N3" s="188">
        <v>3380</v>
      </c>
    </row>
    <row r="4" spans="1:14" ht="15" customHeight="1">
      <c r="A4" s="128" t="s">
        <v>248</v>
      </c>
      <c r="B4" s="75" t="s">
        <v>249</v>
      </c>
      <c r="C4" s="75"/>
      <c r="D4" s="75"/>
      <c r="E4" s="75"/>
      <c r="F4" s="75"/>
      <c r="G4" s="75">
        <v>25</v>
      </c>
      <c r="H4" s="75"/>
      <c r="I4" s="75">
        <v>25</v>
      </c>
      <c r="J4" s="75"/>
      <c r="K4" s="75"/>
      <c r="L4" s="75"/>
      <c r="M4" s="187"/>
      <c r="N4" s="188"/>
    </row>
    <row r="5" spans="1:14" ht="15">
      <c r="A5" s="128" t="s">
        <v>250</v>
      </c>
      <c r="B5" s="75" t="s">
        <v>251</v>
      </c>
      <c r="C5" s="75"/>
      <c r="D5" s="75">
        <v>94</v>
      </c>
      <c r="E5" s="75"/>
      <c r="F5" s="75"/>
      <c r="G5" s="75">
        <v>93</v>
      </c>
      <c r="H5" s="75"/>
      <c r="I5" s="75">
        <v>81</v>
      </c>
      <c r="J5" s="75"/>
      <c r="K5" s="75">
        <v>32</v>
      </c>
      <c r="L5" s="75"/>
      <c r="M5" s="75">
        <f aca="true" t="shared" si="0" ref="M5:M29">C5+D5+E5+F5+G5+H5+I5+J5+K5+L5</f>
        <v>300</v>
      </c>
      <c r="N5" s="129">
        <v>300</v>
      </c>
    </row>
    <row r="6" spans="1:14" ht="15">
      <c r="A6" s="128" t="s">
        <v>252</v>
      </c>
      <c r="B6" s="75" t="s">
        <v>251</v>
      </c>
      <c r="C6" s="75">
        <v>10</v>
      </c>
      <c r="D6" s="75"/>
      <c r="E6" s="75"/>
      <c r="F6" s="75"/>
      <c r="G6" s="75">
        <v>14</v>
      </c>
      <c r="H6" s="75">
        <v>10</v>
      </c>
      <c r="I6" s="75">
        <v>23</v>
      </c>
      <c r="J6" s="75">
        <v>13</v>
      </c>
      <c r="K6" s="75">
        <v>10</v>
      </c>
      <c r="L6" s="75"/>
      <c r="M6" s="75">
        <f t="shared" si="0"/>
        <v>80</v>
      </c>
      <c r="N6" s="129">
        <v>80</v>
      </c>
    </row>
    <row r="7" spans="1:14" ht="15">
      <c r="A7" s="128" t="s">
        <v>253</v>
      </c>
      <c r="B7" s="75" t="s">
        <v>251</v>
      </c>
      <c r="C7" s="133">
        <v>20</v>
      </c>
      <c r="D7" s="133"/>
      <c r="E7" s="133"/>
      <c r="F7" s="133"/>
      <c r="G7" s="133"/>
      <c r="H7" s="133">
        <v>15</v>
      </c>
      <c r="I7" s="133" t="s">
        <v>284</v>
      </c>
      <c r="J7" s="133">
        <v>10</v>
      </c>
      <c r="K7" s="133"/>
      <c r="L7" s="133">
        <f>SUM(C7:K7)</f>
        <v>45</v>
      </c>
      <c r="M7" s="133">
        <f>SUM(L7)</f>
        <v>45</v>
      </c>
      <c r="N7" s="134">
        <v>45</v>
      </c>
    </row>
    <row r="8" spans="1:14" ht="15" customHeight="1">
      <c r="A8" s="128" t="s">
        <v>254</v>
      </c>
      <c r="B8" s="75" t="s">
        <v>251</v>
      </c>
      <c r="C8" s="133">
        <v>90</v>
      </c>
      <c r="D8" s="133">
        <v>35</v>
      </c>
      <c r="E8" s="133"/>
      <c r="F8" s="133"/>
      <c r="G8" s="133">
        <v>90</v>
      </c>
      <c r="H8" s="133">
        <v>90</v>
      </c>
      <c r="I8" s="133">
        <v>90</v>
      </c>
      <c r="J8" s="133"/>
      <c r="K8" s="133">
        <v>71</v>
      </c>
      <c r="L8" s="133">
        <v>94</v>
      </c>
      <c r="M8" s="133">
        <f t="shared" si="0"/>
        <v>560</v>
      </c>
      <c r="N8" s="134">
        <v>560</v>
      </c>
    </row>
    <row r="9" spans="1:14" ht="15">
      <c r="A9" s="128" t="s">
        <v>255</v>
      </c>
      <c r="B9" s="75" t="s">
        <v>251</v>
      </c>
      <c r="C9" s="133"/>
      <c r="D9" s="133"/>
      <c r="E9" s="133">
        <v>105</v>
      </c>
      <c r="F9" s="133">
        <v>35</v>
      </c>
      <c r="G9" s="133"/>
      <c r="H9" s="133"/>
      <c r="I9" s="133"/>
      <c r="J9" s="133">
        <v>80</v>
      </c>
      <c r="K9" s="133"/>
      <c r="L9" s="133"/>
      <c r="M9" s="133">
        <f t="shared" si="0"/>
        <v>220</v>
      </c>
      <c r="N9" s="134">
        <v>220</v>
      </c>
    </row>
    <row r="10" spans="1:14" ht="15">
      <c r="A10" s="128" t="s">
        <v>256</v>
      </c>
      <c r="B10" s="75" t="s">
        <v>251</v>
      </c>
      <c r="C10" s="133"/>
      <c r="D10" s="133">
        <v>120</v>
      </c>
      <c r="E10" s="133"/>
      <c r="F10" s="133">
        <v>120</v>
      </c>
      <c r="G10" s="133"/>
      <c r="H10" s="133"/>
      <c r="I10" s="133"/>
      <c r="J10" s="133"/>
      <c r="K10" s="133">
        <v>120</v>
      </c>
      <c r="L10" s="133"/>
      <c r="M10" s="133">
        <f t="shared" si="0"/>
        <v>360</v>
      </c>
      <c r="N10" s="134">
        <v>360</v>
      </c>
    </row>
    <row r="11" spans="1:14" s="151" customFormat="1" ht="15">
      <c r="A11" s="128" t="s">
        <v>257</v>
      </c>
      <c r="B11" s="152" t="s">
        <v>251</v>
      </c>
      <c r="C11" s="152">
        <v>27</v>
      </c>
      <c r="D11" s="152">
        <v>6.5</v>
      </c>
      <c r="E11" s="152">
        <v>86</v>
      </c>
      <c r="F11" s="152">
        <v>8</v>
      </c>
      <c r="G11" s="152">
        <v>6.5</v>
      </c>
      <c r="H11" s="152">
        <v>5</v>
      </c>
      <c r="I11" s="152">
        <v>26</v>
      </c>
      <c r="J11" s="152">
        <v>4</v>
      </c>
      <c r="K11" s="152">
        <v>94</v>
      </c>
      <c r="L11" s="152">
        <v>45</v>
      </c>
      <c r="M11" s="152">
        <f t="shared" si="0"/>
        <v>308</v>
      </c>
      <c r="N11" s="153">
        <v>308</v>
      </c>
    </row>
    <row r="12" spans="1:14" ht="22.5" customHeight="1">
      <c r="A12" s="128" t="s">
        <v>326</v>
      </c>
      <c r="B12" s="75" t="s">
        <v>251</v>
      </c>
      <c r="C12" s="133">
        <v>65</v>
      </c>
      <c r="D12" s="133">
        <v>223</v>
      </c>
      <c r="E12" s="133">
        <v>157</v>
      </c>
      <c r="F12" s="133">
        <v>70</v>
      </c>
      <c r="G12" s="133">
        <v>228</v>
      </c>
      <c r="H12" s="133">
        <v>70</v>
      </c>
      <c r="I12" s="133">
        <v>74</v>
      </c>
      <c r="J12" s="133">
        <v>206</v>
      </c>
      <c r="K12" s="133">
        <v>237</v>
      </c>
      <c r="L12" s="133">
        <v>70</v>
      </c>
      <c r="M12" s="133">
        <f t="shared" si="0"/>
        <v>1400</v>
      </c>
      <c r="N12" s="135">
        <v>1400</v>
      </c>
    </row>
    <row r="13" spans="1:14" s="151" customFormat="1" ht="15">
      <c r="A13" s="128" t="s">
        <v>258</v>
      </c>
      <c r="B13" s="149" t="s">
        <v>251</v>
      </c>
      <c r="C13" s="149">
        <v>173</v>
      </c>
      <c r="D13" s="149">
        <v>139</v>
      </c>
      <c r="E13" s="149">
        <v>254</v>
      </c>
      <c r="F13" s="149">
        <v>146</v>
      </c>
      <c r="G13" s="149">
        <v>177</v>
      </c>
      <c r="H13" s="149">
        <v>265</v>
      </c>
      <c r="I13" s="149">
        <v>296</v>
      </c>
      <c r="J13" s="149">
        <v>160</v>
      </c>
      <c r="K13" s="149">
        <v>157</v>
      </c>
      <c r="L13" s="149">
        <v>213</v>
      </c>
      <c r="M13" s="130">
        <f t="shared" si="0"/>
        <v>1980</v>
      </c>
      <c r="N13" s="150">
        <v>1980</v>
      </c>
    </row>
    <row r="14" spans="1:14" ht="15" customHeight="1">
      <c r="A14" s="128" t="s">
        <v>259</v>
      </c>
      <c r="B14" s="75" t="s">
        <v>251</v>
      </c>
      <c r="C14" s="133">
        <v>108</v>
      </c>
      <c r="D14" s="133">
        <v>100</v>
      </c>
      <c r="E14" s="133">
        <v>48</v>
      </c>
      <c r="F14" s="133">
        <v>144</v>
      </c>
      <c r="G14" s="133">
        <v>82</v>
      </c>
      <c r="H14" s="133">
        <v>106</v>
      </c>
      <c r="I14" s="133">
        <v>72</v>
      </c>
      <c r="J14" s="133">
        <v>100</v>
      </c>
      <c r="K14" s="133">
        <v>100</v>
      </c>
      <c r="L14" s="133"/>
      <c r="M14" s="130">
        <f t="shared" si="0"/>
        <v>860</v>
      </c>
      <c r="N14" s="134">
        <v>860</v>
      </c>
    </row>
    <row r="15" spans="1:14" ht="15" customHeight="1">
      <c r="A15" s="128" t="s">
        <v>260</v>
      </c>
      <c r="B15" s="75" t="s">
        <v>251</v>
      </c>
      <c r="C15" s="133"/>
      <c r="D15" s="133">
        <v>16</v>
      </c>
      <c r="E15" s="133"/>
      <c r="F15" s="133">
        <v>16</v>
      </c>
      <c r="G15" s="133"/>
      <c r="H15" s="133">
        <v>16</v>
      </c>
      <c r="I15" s="133"/>
      <c r="J15" s="133">
        <v>16</v>
      </c>
      <c r="K15" s="133"/>
      <c r="L15" s="133">
        <v>16</v>
      </c>
      <c r="M15" s="133">
        <f t="shared" si="0"/>
        <v>80</v>
      </c>
      <c r="N15" s="134">
        <v>80</v>
      </c>
    </row>
    <row r="16" spans="1:14" ht="15" customHeight="1">
      <c r="A16" s="128" t="s">
        <v>261</v>
      </c>
      <c r="B16" s="75" t="s">
        <v>247</v>
      </c>
      <c r="C16" s="75">
        <v>100</v>
      </c>
      <c r="D16" s="75"/>
      <c r="E16" s="75">
        <v>100</v>
      </c>
      <c r="F16" s="75"/>
      <c r="G16" s="75">
        <v>100</v>
      </c>
      <c r="H16" s="75"/>
      <c r="I16" s="75">
        <v>100</v>
      </c>
      <c r="J16" s="75">
        <v>120</v>
      </c>
      <c r="K16" s="75">
        <v>130</v>
      </c>
      <c r="L16" s="75">
        <v>100</v>
      </c>
      <c r="M16" s="75">
        <f t="shared" si="0"/>
        <v>750</v>
      </c>
      <c r="N16" s="129">
        <v>750</v>
      </c>
    </row>
    <row r="17" spans="1:14" s="151" customFormat="1" ht="15" customHeight="1">
      <c r="A17" s="128" t="s">
        <v>262</v>
      </c>
      <c r="B17" s="160" t="s">
        <v>251</v>
      </c>
      <c r="C17" s="160">
        <v>52</v>
      </c>
      <c r="D17" s="160">
        <v>52</v>
      </c>
      <c r="E17" s="160">
        <v>78</v>
      </c>
      <c r="F17" s="160">
        <v>71</v>
      </c>
      <c r="G17" s="160">
        <v>55</v>
      </c>
      <c r="H17" s="160">
        <v>52</v>
      </c>
      <c r="I17" s="160">
        <v>52</v>
      </c>
      <c r="J17" s="160">
        <v>78</v>
      </c>
      <c r="K17" s="160">
        <v>58</v>
      </c>
      <c r="L17" s="160">
        <v>52</v>
      </c>
      <c r="M17" s="160">
        <f t="shared" si="0"/>
        <v>600</v>
      </c>
      <c r="N17" s="161">
        <v>600</v>
      </c>
    </row>
    <row r="18" spans="1:14" ht="15" customHeight="1">
      <c r="A18" s="128" t="s">
        <v>63</v>
      </c>
      <c r="B18" s="75" t="s">
        <v>251</v>
      </c>
      <c r="C18" s="75">
        <v>35</v>
      </c>
      <c r="D18" s="75">
        <v>35</v>
      </c>
      <c r="E18" s="75">
        <v>35</v>
      </c>
      <c r="F18" s="75">
        <v>35</v>
      </c>
      <c r="G18" s="75">
        <v>35</v>
      </c>
      <c r="H18" s="75">
        <v>35</v>
      </c>
      <c r="I18" s="75">
        <v>35</v>
      </c>
      <c r="J18" s="75">
        <v>35</v>
      </c>
      <c r="K18" s="75">
        <v>35</v>
      </c>
      <c r="L18" s="75">
        <v>65</v>
      </c>
      <c r="M18" s="75">
        <f t="shared" si="0"/>
        <v>380</v>
      </c>
      <c r="N18" s="129">
        <v>380</v>
      </c>
    </row>
    <row r="19" spans="1:14" ht="15" customHeight="1">
      <c r="A19" s="128" t="s">
        <v>263</v>
      </c>
      <c r="B19" s="75" t="s">
        <v>251</v>
      </c>
      <c r="C19" s="75">
        <v>36</v>
      </c>
      <c r="D19" s="75">
        <v>22</v>
      </c>
      <c r="E19" s="75">
        <v>23</v>
      </c>
      <c r="F19" s="75">
        <v>70</v>
      </c>
      <c r="G19" s="75"/>
      <c r="H19" s="75">
        <v>31</v>
      </c>
      <c r="I19" s="75">
        <v>34</v>
      </c>
      <c r="J19" s="75">
        <v>58</v>
      </c>
      <c r="K19" s="75">
        <v>10</v>
      </c>
      <c r="L19" s="75">
        <v>36</v>
      </c>
      <c r="M19" s="75">
        <f t="shared" si="0"/>
        <v>320</v>
      </c>
      <c r="N19" s="129">
        <v>320</v>
      </c>
    </row>
    <row r="20" spans="1:14" ht="15" customHeight="1">
      <c r="A20" s="128" t="s">
        <v>264</v>
      </c>
      <c r="B20" s="75" t="s">
        <v>251</v>
      </c>
      <c r="C20" s="75">
        <v>26</v>
      </c>
      <c r="D20" s="75"/>
      <c r="E20" s="75"/>
      <c r="F20" s="75"/>
      <c r="G20" s="75">
        <v>15</v>
      </c>
      <c r="H20" s="75">
        <v>29</v>
      </c>
      <c r="I20" s="75"/>
      <c r="J20" s="75"/>
      <c r="K20" s="75"/>
      <c r="L20" s="75">
        <v>20</v>
      </c>
      <c r="M20" s="75">
        <f t="shared" si="0"/>
        <v>90</v>
      </c>
      <c r="N20" s="129">
        <v>90</v>
      </c>
    </row>
    <row r="21" spans="1:14" ht="15">
      <c r="A21" s="128" t="s">
        <v>265</v>
      </c>
      <c r="B21" s="75" t="s">
        <v>251</v>
      </c>
      <c r="C21" s="75">
        <v>41</v>
      </c>
      <c r="D21" s="75">
        <v>20</v>
      </c>
      <c r="E21" s="75">
        <v>12</v>
      </c>
      <c r="F21" s="75">
        <v>34</v>
      </c>
      <c r="G21" s="75"/>
      <c r="H21" s="75">
        <v>41</v>
      </c>
      <c r="I21" s="75">
        <v>19</v>
      </c>
      <c r="J21" s="75">
        <v>18</v>
      </c>
      <c r="K21" s="75">
        <v>33</v>
      </c>
      <c r="L21" s="75">
        <v>2</v>
      </c>
      <c r="M21" s="75">
        <f t="shared" si="0"/>
        <v>220</v>
      </c>
      <c r="N21" s="129">
        <v>220</v>
      </c>
    </row>
    <row r="22" spans="1:14" ht="15" customHeight="1">
      <c r="A22" s="128" t="s">
        <v>266</v>
      </c>
      <c r="B22" s="75" t="s">
        <v>251</v>
      </c>
      <c r="C22" s="75">
        <v>19</v>
      </c>
      <c r="D22" s="75">
        <v>15.5</v>
      </c>
      <c r="E22" s="75">
        <v>15</v>
      </c>
      <c r="F22" s="75">
        <v>19</v>
      </c>
      <c r="G22" s="75">
        <v>14</v>
      </c>
      <c r="H22" s="75">
        <v>16.5</v>
      </c>
      <c r="I22" s="75">
        <v>15</v>
      </c>
      <c r="J22" s="75">
        <v>14</v>
      </c>
      <c r="K22" s="75">
        <v>17</v>
      </c>
      <c r="L22" s="75">
        <v>15</v>
      </c>
      <c r="M22" s="75">
        <f t="shared" si="0"/>
        <v>160</v>
      </c>
      <c r="N22" s="129">
        <v>160</v>
      </c>
    </row>
    <row r="23" spans="1:14" ht="15" customHeight="1">
      <c r="A23" s="128" t="s">
        <v>267</v>
      </c>
      <c r="B23" s="75" t="s">
        <v>251</v>
      </c>
      <c r="C23" s="75">
        <v>8.5</v>
      </c>
      <c r="D23" s="75">
        <v>8</v>
      </c>
      <c r="E23" s="75">
        <v>8</v>
      </c>
      <c r="F23" s="75">
        <v>8.5</v>
      </c>
      <c r="G23" s="75">
        <v>6.5</v>
      </c>
      <c r="H23" s="75">
        <v>8.5</v>
      </c>
      <c r="I23" s="75">
        <v>7.5</v>
      </c>
      <c r="J23" s="75">
        <v>10</v>
      </c>
      <c r="K23" s="75">
        <v>7.5</v>
      </c>
      <c r="L23" s="75">
        <v>7</v>
      </c>
      <c r="M23" s="75">
        <f t="shared" si="0"/>
        <v>80</v>
      </c>
      <c r="N23" s="129">
        <v>80</v>
      </c>
    </row>
    <row r="24" spans="1:14" ht="15">
      <c r="A24" s="128" t="s">
        <v>268</v>
      </c>
      <c r="B24" s="75" t="s">
        <v>251</v>
      </c>
      <c r="C24" s="75">
        <v>20</v>
      </c>
      <c r="D24" s="75">
        <v>21</v>
      </c>
      <c r="E24" s="75">
        <v>24.5</v>
      </c>
      <c r="F24" s="75">
        <v>32</v>
      </c>
      <c r="G24" s="75">
        <v>24.5</v>
      </c>
      <c r="H24" s="75">
        <v>21.5</v>
      </c>
      <c r="I24" s="75">
        <v>20.5</v>
      </c>
      <c r="J24" s="75">
        <v>17</v>
      </c>
      <c r="K24" s="75">
        <v>19.5</v>
      </c>
      <c r="L24" s="75">
        <v>24.5</v>
      </c>
      <c r="M24" s="75">
        <f t="shared" si="0"/>
        <v>225</v>
      </c>
      <c r="N24" s="129">
        <v>225</v>
      </c>
    </row>
    <row r="25" spans="1:14" ht="15" customHeight="1">
      <c r="A25" s="128" t="s">
        <v>269</v>
      </c>
      <c r="B25" s="75" t="s">
        <v>251</v>
      </c>
      <c r="C25" s="75"/>
      <c r="D25" s="75"/>
      <c r="E25" s="75">
        <v>30</v>
      </c>
      <c r="F25" s="75"/>
      <c r="G25" s="75">
        <v>90</v>
      </c>
      <c r="H25" s="75"/>
      <c r="I25" s="75"/>
      <c r="J25" s="75"/>
      <c r="K25" s="75"/>
      <c r="L25" s="75">
        <v>30</v>
      </c>
      <c r="M25" s="75">
        <f t="shared" si="0"/>
        <v>150</v>
      </c>
      <c r="N25" s="129">
        <v>150</v>
      </c>
    </row>
    <row r="26" spans="1:14" ht="15">
      <c r="A26" s="128" t="s">
        <v>270</v>
      </c>
      <c r="B26" s="75" t="s">
        <v>251</v>
      </c>
      <c r="C26" s="75">
        <v>0.7</v>
      </c>
      <c r="D26" s="75"/>
      <c r="E26" s="75">
        <v>0.7</v>
      </c>
      <c r="F26" s="75">
        <v>0.6</v>
      </c>
      <c r="G26" s="75">
        <v>0.6</v>
      </c>
      <c r="H26" s="75">
        <v>0.7</v>
      </c>
      <c r="I26" s="75"/>
      <c r="J26" s="75"/>
      <c r="K26" s="75">
        <v>0.6</v>
      </c>
      <c r="L26" s="75">
        <v>0.6</v>
      </c>
      <c r="M26" s="75">
        <f t="shared" si="0"/>
        <v>4.5</v>
      </c>
      <c r="N26" s="129">
        <v>4.5</v>
      </c>
    </row>
    <row r="27" spans="1:14" ht="15">
      <c r="A27" s="128" t="s">
        <v>271</v>
      </c>
      <c r="B27" s="75" t="s">
        <v>251</v>
      </c>
      <c r="C27" s="75"/>
      <c r="D27" s="75">
        <v>1.15</v>
      </c>
      <c r="E27" s="75"/>
      <c r="F27" s="75"/>
      <c r="G27" s="75">
        <v>1.15</v>
      </c>
      <c r="H27" s="75"/>
      <c r="I27" s="75"/>
      <c r="J27" s="75">
        <v>1.15</v>
      </c>
      <c r="K27" s="75"/>
      <c r="L27" s="75">
        <v>1.05</v>
      </c>
      <c r="M27" s="75">
        <f t="shared" si="0"/>
        <v>4.5</v>
      </c>
      <c r="N27" s="129">
        <v>4.5</v>
      </c>
    </row>
    <row r="28" spans="1:14" ht="15">
      <c r="A28" s="128" t="s">
        <v>272</v>
      </c>
      <c r="B28" s="75" t="s">
        <v>251</v>
      </c>
      <c r="C28" s="75"/>
      <c r="D28" s="75"/>
      <c r="E28" s="75">
        <v>2.25</v>
      </c>
      <c r="F28" s="75">
        <v>2.25</v>
      </c>
      <c r="G28" s="75"/>
      <c r="H28" s="75"/>
      <c r="I28" s="75">
        <v>2.25</v>
      </c>
      <c r="J28" s="75"/>
      <c r="K28" s="75">
        <v>2.25</v>
      </c>
      <c r="L28" s="75"/>
      <c r="M28" s="75">
        <f t="shared" si="0"/>
        <v>9</v>
      </c>
      <c r="N28" s="129">
        <v>9</v>
      </c>
    </row>
    <row r="29" spans="1:14" ht="15">
      <c r="A29" s="128" t="s">
        <v>273</v>
      </c>
      <c r="B29" s="75" t="s">
        <v>251</v>
      </c>
      <c r="C29" s="75">
        <v>0.9</v>
      </c>
      <c r="D29" s="75"/>
      <c r="E29" s="75"/>
      <c r="F29" s="75">
        <v>1.1</v>
      </c>
      <c r="G29" s="75"/>
      <c r="H29" s="75">
        <v>0.9</v>
      </c>
      <c r="I29" s="75"/>
      <c r="J29" s="75"/>
      <c r="K29" s="75">
        <v>1.1</v>
      </c>
      <c r="L29" s="75"/>
      <c r="M29" s="75">
        <f t="shared" si="0"/>
        <v>4</v>
      </c>
      <c r="N29" s="129">
        <v>4</v>
      </c>
    </row>
    <row r="30" spans="1:14" ht="15">
      <c r="A30" s="128" t="s">
        <v>274</v>
      </c>
      <c r="B30" s="75" t="s">
        <v>251</v>
      </c>
      <c r="C30" s="75"/>
      <c r="D30" s="75"/>
      <c r="E30" s="75">
        <v>10</v>
      </c>
      <c r="F30" s="75"/>
      <c r="G30" s="75"/>
      <c r="H30" s="75"/>
      <c r="I30" s="75"/>
      <c r="J30" s="75">
        <v>10</v>
      </c>
      <c r="K30" s="75"/>
      <c r="L30" s="75"/>
      <c r="M30" s="75">
        <f>E30+J30</f>
        <v>20</v>
      </c>
      <c r="N30" s="129">
        <v>20</v>
      </c>
    </row>
    <row r="31" spans="1:14" ht="15">
      <c r="A31" s="128" t="s">
        <v>275</v>
      </c>
      <c r="B31" s="75" t="s">
        <v>251</v>
      </c>
      <c r="C31" s="75">
        <v>3.8</v>
      </c>
      <c r="D31" s="75">
        <v>3.8</v>
      </c>
      <c r="E31" s="75">
        <v>3.8</v>
      </c>
      <c r="F31" s="75">
        <v>3.8</v>
      </c>
      <c r="G31" s="75">
        <v>3.8</v>
      </c>
      <c r="H31" s="75">
        <v>3.8</v>
      </c>
      <c r="I31" s="75">
        <v>3.8</v>
      </c>
      <c r="J31" s="75">
        <v>3.8</v>
      </c>
      <c r="K31" s="75">
        <v>3.8</v>
      </c>
      <c r="L31" s="75">
        <v>3.8</v>
      </c>
      <c r="M31" s="75">
        <f>C31+D31+E31+F31+G31+H31+I31+J31+K31+L31</f>
        <v>38</v>
      </c>
      <c r="N31" s="75">
        <v>38</v>
      </c>
    </row>
  </sheetData>
  <sheetProtection/>
  <mergeCells count="3">
    <mergeCell ref="A1:N1"/>
    <mergeCell ref="M3:M4"/>
    <mergeCell ref="N3:N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3">
      <selection activeCell="L3" sqref="L3"/>
    </sheetView>
  </sheetViews>
  <sheetFormatPr defaultColWidth="9.140625" defaultRowHeight="12.75"/>
  <cols>
    <col min="1" max="1" width="10.7109375" style="0" customWidth="1"/>
    <col min="2" max="11" width="16.71093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62"/>
      <c r="B2" s="162" t="s">
        <v>347</v>
      </c>
      <c r="C2" s="162" t="s">
        <v>348</v>
      </c>
      <c r="D2" s="162" t="s">
        <v>349</v>
      </c>
      <c r="E2" s="162" t="s">
        <v>350</v>
      </c>
      <c r="F2" s="162" t="s">
        <v>351</v>
      </c>
      <c r="G2" s="162" t="s">
        <v>352</v>
      </c>
      <c r="H2" s="162" t="s">
        <v>353</v>
      </c>
      <c r="I2" s="162" t="s">
        <v>354</v>
      </c>
      <c r="J2" s="162" t="s">
        <v>355</v>
      </c>
      <c r="K2" s="162" t="s">
        <v>356</v>
      </c>
    </row>
    <row r="3" spans="1:11" ht="56.25" customHeight="1">
      <c r="A3" s="163" t="s">
        <v>357</v>
      </c>
      <c r="B3" s="164" t="s">
        <v>15</v>
      </c>
      <c r="C3" s="164" t="s">
        <v>78</v>
      </c>
      <c r="D3" s="164" t="s">
        <v>358</v>
      </c>
      <c r="E3" s="164" t="s">
        <v>131</v>
      </c>
      <c r="F3" s="164" t="s">
        <v>156</v>
      </c>
      <c r="G3" s="164" t="s">
        <v>329</v>
      </c>
      <c r="H3" s="164" t="s">
        <v>212</v>
      </c>
      <c r="I3" s="164" t="s">
        <v>359</v>
      </c>
      <c r="J3" s="164" t="s">
        <v>126</v>
      </c>
      <c r="K3" s="164" t="s">
        <v>222</v>
      </c>
    </row>
    <row r="4" spans="1:11" ht="18" customHeight="1">
      <c r="A4" s="163"/>
      <c r="B4" s="164" t="s">
        <v>20</v>
      </c>
      <c r="C4" s="164"/>
      <c r="D4" s="164"/>
      <c r="E4" s="164"/>
      <c r="F4" s="164"/>
      <c r="G4" s="164" t="s">
        <v>20</v>
      </c>
      <c r="H4" s="164"/>
      <c r="I4" s="164"/>
      <c r="J4" s="164" t="s">
        <v>20</v>
      </c>
      <c r="K4" s="164"/>
    </row>
    <row r="5" spans="1:11" ht="43.5" customHeight="1">
      <c r="A5" s="163"/>
      <c r="B5" s="164" t="s">
        <v>360</v>
      </c>
      <c r="C5" s="164" t="s">
        <v>23</v>
      </c>
      <c r="D5" s="164" t="s">
        <v>23</v>
      </c>
      <c r="E5" s="164" t="s">
        <v>23</v>
      </c>
      <c r="F5" s="164" t="s">
        <v>23</v>
      </c>
      <c r="G5" s="164" t="s">
        <v>361</v>
      </c>
      <c r="H5" s="164" t="s">
        <v>23</v>
      </c>
      <c r="I5" s="164" t="s">
        <v>23</v>
      </c>
      <c r="J5" s="164" t="s">
        <v>23</v>
      </c>
      <c r="K5" s="164" t="s">
        <v>362</v>
      </c>
    </row>
    <row r="6" spans="1:11" ht="26.25" customHeight="1">
      <c r="A6" s="163"/>
      <c r="B6" s="164" t="s">
        <v>83</v>
      </c>
      <c r="C6" s="164"/>
      <c r="D6" s="164" t="s">
        <v>167</v>
      </c>
      <c r="E6" s="164"/>
      <c r="F6" s="164" t="s">
        <v>83</v>
      </c>
      <c r="G6" s="164"/>
      <c r="H6" s="164" t="s">
        <v>83</v>
      </c>
      <c r="I6" s="164"/>
      <c r="J6" s="164"/>
      <c r="K6" s="164" t="s">
        <v>167</v>
      </c>
    </row>
    <row r="7" spans="1:11" ht="45.75" customHeight="1">
      <c r="A7" s="163"/>
      <c r="B7" s="164" t="s">
        <v>27</v>
      </c>
      <c r="C7" s="164" t="s">
        <v>81</v>
      </c>
      <c r="D7" s="164" t="s">
        <v>107</v>
      </c>
      <c r="E7" s="164" t="s">
        <v>134</v>
      </c>
      <c r="F7" s="164" t="s">
        <v>81</v>
      </c>
      <c r="G7" s="164" t="s">
        <v>27</v>
      </c>
      <c r="H7" s="164" t="s">
        <v>107</v>
      </c>
      <c r="I7" s="164" t="s">
        <v>81</v>
      </c>
      <c r="J7" s="164" t="s">
        <v>134</v>
      </c>
      <c r="K7" s="164" t="s">
        <v>81</v>
      </c>
    </row>
    <row r="8" spans="1:11" ht="24.75" customHeight="1">
      <c r="A8" s="163" t="s">
        <v>363</v>
      </c>
      <c r="B8" s="164" t="s">
        <v>35</v>
      </c>
      <c r="C8" s="164" t="s">
        <v>83</v>
      </c>
      <c r="D8" s="164" t="s">
        <v>35</v>
      </c>
      <c r="E8" s="164" t="s">
        <v>83</v>
      </c>
      <c r="F8" s="164" t="s">
        <v>35</v>
      </c>
      <c r="G8" s="164" t="s">
        <v>83</v>
      </c>
      <c r="H8" s="164" t="s">
        <v>35</v>
      </c>
      <c r="I8" s="164" t="s">
        <v>83</v>
      </c>
      <c r="J8" s="164" t="s">
        <v>83</v>
      </c>
      <c r="K8" s="164" t="s">
        <v>35</v>
      </c>
    </row>
    <row r="9" spans="1:11" ht="51.75" customHeight="1">
      <c r="A9" s="163" t="s">
        <v>364</v>
      </c>
      <c r="B9" s="164" t="s">
        <v>365</v>
      </c>
      <c r="C9" s="164" t="s">
        <v>366</v>
      </c>
      <c r="D9" s="164" t="s">
        <v>367</v>
      </c>
      <c r="E9" s="164" t="s">
        <v>368</v>
      </c>
      <c r="F9" s="164" t="s">
        <v>369</v>
      </c>
      <c r="G9" s="164" t="s">
        <v>370</v>
      </c>
      <c r="H9" s="164" t="s">
        <v>371</v>
      </c>
      <c r="I9" s="164" t="s">
        <v>372</v>
      </c>
      <c r="J9" s="164" t="s">
        <v>373</v>
      </c>
      <c r="K9" s="164" t="s">
        <v>374</v>
      </c>
    </row>
    <row r="10" spans="1:11" ht="46.5" customHeight="1">
      <c r="A10" s="163"/>
      <c r="B10" s="164" t="s">
        <v>51</v>
      </c>
      <c r="C10" s="164" t="s">
        <v>375</v>
      </c>
      <c r="D10" s="164" t="s">
        <v>115</v>
      </c>
      <c r="E10" s="164" t="s">
        <v>140</v>
      </c>
      <c r="F10" s="164" t="s">
        <v>161</v>
      </c>
      <c r="G10" s="164" t="s">
        <v>174</v>
      </c>
      <c r="H10" s="164" t="s">
        <v>376</v>
      </c>
      <c r="I10" s="164" t="s">
        <v>201</v>
      </c>
      <c r="J10" s="164" t="s">
        <v>227</v>
      </c>
      <c r="K10" s="164" t="s">
        <v>377</v>
      </c>
    </row>
    <row r="11" spans="1:11" ht="36" customHeight="1">
      <c r="A11" s="163"/>
      <c r="B11" s="164" t="s">
        <v>329</v>
      </c>
      <c r="C11" s="164" t="s">
        <v>89</v>
      </c>
      <c r="D11" s="164" t="s">
        <v>120</v>
      </c>
      <c r="E11" s="164" t="s">
        <v>145</v>
      </c>
      <c r="F11" s="164"/>
      <c r="G11" s="164" t="s">
        <v>378</v>
      </c>
      <c r="H11" s="164"/>
      <c r="I11" s="164" t="s">
        <v>379</v>
      </c>
      <c r="J11" s="164" t="s">
        <v>228</v>
      </c>
      <c r="K11" s="164" t="s">
        <v>301</v>
      </c>
    </row>
    <row r="12" spans="1:11" ht="72.75" customHeight="1">
      <c r="A12" s="163"/>
      <c r="B12" s="165" t="s">
        <v>380</v>
      </c>
      <c r="C12" s="164" t="s">
        <v>91</v>
      </c>
      <c r="D12" s="164"/>
      <c r="E12" s="165" t="s">
        <v>147</v>
      </c>
      <c r="F12" s="165" t="s">
        <v>307</v>
      </c>
      <c r="G12" s="164" t="s">
        <v>379</v>
      </c>
      <c r="H12" s="164" t="s">
        <v>91</v>
      </c>
      <c r="I12" s="164"/>
      <c r="J12" s="165" t="s">
        <v>216</v>
      </c>
      <c r="K12" s="164" t="s">
        <v>381</v>
      </c>
    </row>
    <row r="13" spans="1:11" ht="33" customHeight="1">
      <c r="A13" s="163"/>
      <c r="B13" s="164" t="s">
        <v>382</v>
      </c>
      <c r="C13" s="164" t="s">
        <v>58</v>
      </c>
      <c r="D13" s="164" t="s">
        <v>382</v>
      </c>
      <c r="E13" s="164" t="s">
        <v>58</v>
      </c>
      <c r="F13" s="164" t="s">
        <v>382</v>
      </c>
      <c r="G13" s="164" t="s">
        <v>58</v>
      </c>
      <c r="H13" s="164" t="s">
        <v>382</v>
      </c>
      <c r="I13" s="164" t="s">
        <v>205</v>
      </c>
      <c r="J13" s="164" t="s">
        <v>35</v>
      </c>
      <c r="K13" s="164" t="s">
        <v>58</v>
      </c>
    </row>
    <row r="14" spans="1:11" ht="28.5" customHeight="1">
      <c r="A14" s="163"/>
      <c r="B14" s="164" t="s">
        <v>60</v>
      </c>
      <c r="C14" s="164" t="s">
        <v>60</v>
      </c>
      <c r="D14" s="164" t="s">
        <v>60</v>
      </c>
      <c r="E14" s="164" t="s">
        <v>60</v>
      </c>
      <c r="F14" s="164" t="s">
        <v>60</v>
      </c>
      <c r="G14" s="164" t="s">
        <v>60</v>
      </c>
      <c r="H14" s="164" t="s">
        <v>60</v>
      </c>
      <c r="I14" s="164" t="s">
        <v>60</v>
      </c>
      <c r="J14" s="164" t="s">
        <v>60</v>
      </c>
      <c r="K14" s="164" t="s">
        <v>60</v>
      </c>
    </row>
    <row r="15" spans="1:11" ht="15">
      <c r="A15" s="163"/>
      <c r="B15" s="164" t="s">
        <v>383</v>
      </c>
      <c r="C15" s="164" t="s">
        <v>383</v>
      </c>
      <c r="D15" s="164" t="s">
        <v>383</v>
      </c>
      <c r="E15" s="164" t="s">
        <v>383</v>
      </c>
      <c r="F15" s="164" t="s">
        <v>384</v>
      </c>
      <c r="G15" s="164" t="s">
        <v>384</v>
      </c>
      <c r="H15" s="164" t="s">
        <v>383</v>
      </c>
      <c r="I15" s="164" t="s">
        <v>384</v>
      </c>
      <c r="J15" s="164" t="s">
        <v>384</v>
      </c>
      <c r="K15" s="164" t="s">
        <v>383</v>
      </c>
    </row>
    <row r="16" spans="1:11" ht="61.5" customHeight="1">
      <c r="A16" s="163" t="s">
        <v>385</v>
      </c>
      <c r="B16" s="164" t="s">
        <v>68</v>
      </c>
      <c r="C16" s="164" t="s">
        <v>386</v>
      </c>
      <c r="D16" s="164" t="s">
        <v>126</v>
      </c>
      <c r="E16" s="164" t="s">
        <v>150</v>
      </c>
      <c r="F16" s="164" t="s">
        <v>167</v>
      </c>
      <c r="G16" s="164" t="s">
        <v>179</v>
      </c>
      <c r="H16" s="164" t="s">
        <v>189</v>
      </c>
      <c r="I16" s="164" t="s">
        <v>208</v>
      </c>
      <c r="J16" s="164" t="s">
        <v>219</v>
      </c>
      <c r="K16" s="165" t="s">
        <v>229</v>
      </c>
    </row>
    <row r="17" spans="1:11" ht="23.25" customHeight="1">
      <c r="A17" s="163"/>
      <c r="B17" s="164"/>
      <c r="C17" s="164"/>
      <c r="D17" s="164" t="s">
        <v>20</v>
      </c>
      <c r="E17" s="164"/>
      <c r="F17" s="164"/>
      <c r="G17" s="164"/>
      <c r="H17" s="164"/>
      <c r="I17" s="165"/>
      <c r="J17" s="164"/>
      <c r="K17" s="164" t="s">
        <v>387</v>
      </c>
    </row>
    <row r="18" spans="1:11" ht="40.5" customHeight="1">
      <c r="A18" s="163"/>
      <c r="B18" s="164" t="s">
        <v>72</v>
      </c>
      <c r="C18" s="164" t="s">
        <v>101</v>
      </c>
      <c r="D18" s="164" t="s">
        <v>27</v>
      </c>
      <c r="E18" s="164" t="s">
        <v>107</v>
      </c>
      <c r="F18" s="164" t="s">
        <v>165</v>
      </c>
      <c r="G18" s="164" t="s">
        <v>72</v>
      </c>
      <c r="H18" s="164" t="s">
        <v>72</v>
      </c>
      <c r="I18" s="164" t="s">
        <v>35</v>
      </c>
      <c r="J18" s="164" t="s">
        <v>107</v>
      </c>
      <c r="K18" s="164" t="s">
        <v>134</v>
      </c>
    </row>
    <row r="19" spans="1:11" ht="21" customHeight="1">
      <c r="A19" s="163"/>
      <c r="B19" s="164"/>
      <c r="C19" s="164"/>
      <c r="D19" s="164" t="s">
        <v>60</v>
      </c>
      <c r="E19" s="164"/>
      <c r="F19" s="164"/>
      <c r="G19" s="164"/>
      <c r="H19" s="164"/>
      <c r="I19" s="164" t="s">
        <v>60</v>
      </c>
      <c r="J19" s="164"/>
      <c r="K19" s="164" t="s">
        <v>60</v>
      </c>
    </row>
  </sheetData>
  <sheetProtection/>
  <printOptions/>
  <pageMargins left="0.7" right="0.7" top="0.75" bottom="0.75" header="0.3" footer="0.3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37">
      <selection activeCell="A55" sqref="A55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26" s="8" customFormat="1" ht="15">
      <c r="A1" s="2" t="s">
        <v>1</v>
      </c>
      <c r="B1" s="2"/>
      <c r="C1" s="2"/>
      <c r="D1" s="2"/>
      <c r="E1" s="2"/>
      <c r="F1" s="2"/>
      <c r="G1" s="2"/>
      <c r="H1" s="3"/>
      <c r="I1" s="3"/>
      <c r="J1" s="4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s="8" customFormat="1" ht="15">
      <c r="A2" s="182" t="s">
        <v>2</v>
      </c>
      <c r="B2" s="182"/>
      <c r="C2" s="9"/>
      <c r="D2" s="2"/>
      <c r="E2" s="2"/>
      <c r="F2" s="2"/>
      <c r="G2" s="2"/>
      <c r="H2" s="2"/>
      <c r="I2" s="2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7"/>
    </row>
    <row r="3" spans="1:9" ht="1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</row>
    <row r="4" spans="1:9" ht="24" customHeight="1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>
      <c r="A5" s="24" t="s">
        <v>0</v>
      </c>
      <c r="B5" s="24"/>
      <c r="C5" s="24"/>
      <c r="D5" s="25"/>
      <c r="E5" s="25"/>
      <c r="F5" s="25"/>
      <c r="G5" s="25"/>
      <c r="H5" s="25"/>
      <c r="I5" s="25"/>
    </row>
    <row r="6" spans="1:9" ht="15">
      <c r="A6" s="24" t="s">
        <v>77</v>
      </c>
      <c r="B6" s="24"/>
      <c r="C6" s="24"/>
      <c r="D6" s="25"/>
      <c r="E6" s="25"/>
      <c r="F6" s="25"/>
      <c r="G6" s="25"/>
      <c r="H6" s="25"/>
      <c r="I6" s="25"/>
    </row>
    <row r="7" spans="1:9" ht="15">
      <c r="A7" s="24" t="s">
        <v>14</v>
      </c>
      <c r="B7" s="24"/>
      <c r="C7" s="24"/>
      <c r="D7" s="25"/>
      <c r="E7" s="25"/>
      <c r="F7" s="25"/>
      <c r="G7" s="25"/>
      <c r="H7" s="25"/>
      <c r="I7" s="25"/>
    </row>
    <row r="8" spans="1:9" ht="30">
      <c r="A8" s="75"/>
      <c r="B8" s="35" t="s">
        <v>78</v>
      </c>
      <c r="C8" s="36"/>
      <c r="D8" s="37" t="s">
        <v>321</v>
      </c>
      <c r="E8" s="72">
        <v>4.58</v>
      </c>
      <c r="F8" s="73">
        <v>5.56</v>
      </c>
      <c r="G8" s="73">
        <v>30.28</v>
      </c>
      <c r="H8" s="73">
        <v>189.35</v>
      </c>
      <c r="I8" s="40" t="s">
        <v>79</v>
      </c>
    </row>
    <row r="9" spans="1:9" ht="15" customHeight="1">
      <c r="A9" s="44"/>
      <c r="B9" s="77" t="s">
        <v>70</v>
      </c>
      <c r="C9" s="36">
        <v>160</v>
      </c>
      <c r="D9" s="76"/>
      <c r="E9" s="38">
        <v>2.93</v>
      </c>
      <c r="F9" s="38">
        <v>1.98</v>
      </c>
      <c r="G9" s="39">
        <v>9.74</v>
      </c>
      <c r="H9" s="39">
        <v>66.66</v>
      </c>
      <c r="I9" s="40"/>
    </row>
    <row r="10" spans="1:9" ht="15" customHeight="1">
      <c r="A10" s="75"/>
      <c r="B10" s="42" t="s">
        <v>80</v>
      </c>
      <c r="C10" s="36">
        <v>22</v>
      </c>
      <c r="D10" s="76"/>
      <c r="E10" s="38">
        <v>1.64</v>
      </c>
      <c r="F10" s="38">
        <v>0.29</v>
      </c>
      <c r="G10" s="39">
        <v>17.02</v>
      </c>
      <c r="H10" s="39">
        <v>78.89</v>
      </c>
      <c r="I10" s="40"/>
    </row>
    <row r="11" spans="1:9" ht="15" customHeight="1">
      <c r="A11" s="41"/>
      <c r="B11" s="42" t="s">
        <v>31</v>
      </c>
      <c r="C11" s="36">
        <v>3.5</v>
      </c>
      <c r="D11" s="76"/>
      <c r="E11" s="38">
        <v>0</v>
      </c>
      <c r="F11" s="39">
        <v>0</v>
      </c>
      <c r="G11" s="39">
        <v>3.5</v>
      </c>
      <c r="H11" s="39">
        <v>14</v>
      </c>
      <c r="I11" s="40"/>
    </row>
    <row r="12" spans="1:9" ht="15" customHeight="1">
      <c r="A12" s="75"/>
      <c r="B12" s="42" t="s">
        <v>18</v>
      </c>
      <c r="C12" s="36">
        <v>4</v>
      </c>
      <c r="D12" s="37"/>
      <c r="E12" s="30">
        <v>0.01</v>
      </c>
      <c r="F12" s="30">
        <v>3.29</v>
      </c>
      <c r="G12" s="31">
        <v>0.02</v>
      </c>
      <c r="H12" s="31">
        <v>29.79</v>
      </c>
      <c r="I12" s="40"/>
    </row>
    <row r="13" spans="1:9" ht="15" customHeight="1">
      <c r="A13" s="75"/>
      <c r="B13" s="42" t="s">
        <v>33</v>
      </c>
      <c r="C13" s="36">
        <v>30</v>
      </c>
      <c r="D13" s="37"/>
      <c r="E13" s="38">
        <v>0</v>
      </c>
      <c r="F13" s="39">
        <v>0</v>
      </c>
      <c r="G13" s="39">
        <v>0</v>
      </c>
      <c r="H13" s="39">
        <v>0</v>
      </c>
      <c r="I13" s="40"/>
    </row>
    <row r="14" spans="1:9" ht="30" customHeight="1">
      <c r="A14" s="44"/>
      <c r="B14" s="35" t="s">
        <v>23</v>
      </c>
      <c r="C14" s="36"/>
      <c r="D14" s="45" t="s">
        <v>24</v>
      </c>
      <c r="E14" s="72">
        <v>1.92</v>
      </c>
      <c r="F14" s="73">
        <v>4.33</v>
      </c>
      <c r="G14" s="73">
        <v>12.84</v>
      </c>
      <c r="H14" s="73">
        <v>100.1</v>
      </c>
      <c r="I14" s="46" t="s">
        <v>25</v>
      </c>
    </row>
    <row r="15" spans="1:9" ht="15" customHeight="1">
      <c r="A15" s="47"/>
      <c r="B15" s="42" t="s">
        <v>26</v>
      </c>
      <c r="C15" s="36">
        <v>25</v>
      </c>
      <c r="D15" s="76"/>
      <c r="E15" s="38">
        <v>1.9</v>
      </c>
      <c r="F15" s="39">
        <v>0.2</v>
      </c>
      <c r="G15" s="39">
        <v>12.8</v>
      </c>
      <c r="H15" s="39">
        <v>62.7</v>
      </c>
      <c r="I15" s="40"/>
    </row>
    <row r="16" spans="1:9" ht="15">
      <c r="A16" s="75"/>
      <c r="B16" s="42" t="s">
        <v>18</v>
      </c>
      <c r="C16" s="36">
        <v>5</v>
      </c>
      <c r="D16" s="76"/>
      <c r="E16" s="38">
        <v>0.02</v>
      </c>
      <c r="F16" s="38">
        <v>4.13</v>
      </c>
      <c r="G16" s="39">
        <v>0.04</v>
      </c>
      <c r="H16" s="39">
        <v>37.4</v>
      </c>
      <c r="I16" s="40"/>
    </row>
    <row r="17" spans="1:9" ht="20.25" customHeight="1">
      <c r="A17" s="48"/>
      <c r="B17" s="35" t="s">
        <v>81</v>
      </c>
      <c r="C17" s="36"/>
      <c r="D17" s="37" t="s">
        <v>28</v>
      </c>
      <c r="E17" s="72">
        <v>3.69</v>
      </c>
      <c r="F17" s="73">
        <v>3.15</v>
      </c>
      <c r="G17" s="73">
        <v>13.76</v>
      </c>
      <c r="H17" s="73">
        <v>88.88</v>
      </c>
      <c r="I17" s="40" t="s">
        <v>73</v>
      </c>
    </row>
    <row r="18" spans="1:9" ht="15" customHeight="1">
      <c r="A18" s="48"/>
      <c r="B18" s="42" t="s">
        <v>82</v>
      </c>
      <c r="C18" s="36">
        <v>1.15</v>
      </c>
      <c r="D18" s="37"/>
      <c r="E18" s="38">
        <v>1.03</v>
      </c>
      <c r="F18" s="38">
        <v>1.29</v>
      </c>
      <c r="G18" s="39">
        <v>0</v>
      </c>
      <c r="H18" s="39">
        <v>8.15</v>
      </c>
      <c r="I18" s="40"/>
    </row>
    <row r="19" spans="1:9" ht="15" customHeight="1">
      <c r="A19" s="48"/>
      <c r="B19" s="42" t="s">
        <v>70</v>
      </c>
      <c r="C19" s="36">
        <v>150</v>
      </c>
      <c r="D19" s="37"/>
      <c r="E19" s="38">
        <v>2.66</v>
      </c>
      <c r="F19" s="38">
        <v>1.86</v>
      </c>
      <c r="G19" s="39">
        <v>7.26</v>
      </c>
      <c r="H19" s="39">
        <v>54.73</v>
      </c>
      <c r="I19" s="40"/>
    </row>
    <row r="20" spans="1:9" ht="15">
      <c r="A20" s="48"/>
      <c r="B20" s="42" t="s">
        <v>31</v>
      </c>
      <c r="C20" s="36">
        <v>6.5</v>
      </c>
      <c r="D20" s="37"/>
      <c r="E20" s="38">
        <v>0</v>
      </c>
      <c r="F20" s="39">
        <v>0</v>
      </c>
      <c r="G20" s="39">
        <v>6.5</v>
      </c>
      <c r="H20" s="39">
        <v>26</v>
      </c>
      <c r="I20" s="40"/>
    </row>
    <row r="21" spans="1:9" ht="15">
      <c r="A21" s="48"/>
      <c r="B21" s="42" t="s">
        <v>33</v>
      </c>
      <c r="C21" s="36">
        <v>30</v>
      </c>
      <c r="D21" s="37"/>
      <c r="E21" s="38">
        <v>0</v>
      </c>
      <c r="F21" s="39">
        <v>0</v>
      </c>
      <c r="G21" s="39">
        <v>0</v>
      </c>
      <c r="H21" s="39">
        <v>0</v>
      </c>
      <c r="I21" s="40"/>
    </row>
    <row r="22" spans="1:9" ht="15" customHeight="1">
      <c r="A22" s="41" t="s">
        <v>34</v>
      </c>
      <c r="B22" s="41"/>
      <c r="C22" s="70"/>
      <c r="D22" s="76"/>
      <c r="E22" s="38"/>
      <c r="F22" s="39"/>
      <c r="G22" s="39"/>
      <c r="H22" s="39"/>
      <c r="I22" s="40"/>
    </row>
    <row r="23" spans="1:9" ht="20.25" customHeight="1">
      <c r="A23" s="48"/>
      <c r="B23" s="35" t="s">
        <v>83</v>
      </c>
      <c r="C23" s="36">
        <v>100</v>
      </c>
      <c r="D23" s="37" t="s">
        <v>36</v>
      </c>
      <c r="E23" s="72">
        <v>0.4</v>
      </c>
      <c r="F23" s="73">
        <v>0.4</v>
      </c>
      <c r="G23" s="73">
        <v>9.8</v>
      </c>
      <c r="H23" s="73">
        <v>47</v>
      </c>
      <c r="I23" s="40" t="s">
        <v>84</v>
      </c>
    </row>
    <row r="24" spans="1:9" ht="15" customHeight="1">
      <c r="A24" s="49" t="s">
        <v>38</v>
      </c>
      <c r="B24" s="49"/>
      <c r="C24" s="64"/>
      <c r="D24" s="51"/>
      <c r="E24" s="52">
        <f>E8+E14+E17+E23</f>
        <v>10.59</v>
      </c>
      <c r="F24" s="52">
        <f>F8+F14+F17+F23</f>
        <v>13.440000000000001</v>
      </c>
      <c r="G24" s="52">
        <f>G8+G14+G17+G23</f>
        <v>66.68</v>
      </c>
      <c r="H24" s="52">
        <f>H8+H14+H17+H23</f>
        <v>425.33</v>
      </c>
      <c r="I24" s="53"/>
    </row>
    <row r="25" spans="1:9" ht="15">
      <c r="A25" s="54" t="s">
        <v>39</v>
      </c>
      <c r="B25" s="54"/>
      <c r="C25" s="50"/>
      <c r="D25" s="56"/>
      <c r="E25" s="78"/>
      <c r="F25" s="57"/>
      <c r="G25" s="57"/>
      <c r="H25" s="57"/>
      <c r="I25" s="53"/>
    </row>
    <row r="26" spans="1:9" ht="30">
      <c r="A26" s="48"/>
      <c r="B26" s="35" t="s">
        <v>85</v>
      </c>
      <c r="C26" s="36"/>
      <c r="D26" s="142" t="s">
        <v>28</v>
      </c>
      <c r="E26" s="72">
        <v>4.24</v>
      </c>
      <c r="F26" s="73">
        <v>5.38</v>
      </c>
      <c r="G26" s="73">
        <v>7.24</v>
      </c>
      <c r="H26" s="73">
        <v>118.33</v>
      </c>
      <c r="I26" s="46" t="s">
        <v>86</v>
      </c>
    </row>
    <row r="27" spans="1:9" ht="15" customHeight="1">
      <c r="A27" s="48"/>
      <c r="B27" s="42" t="s">
        <v>42</v>
      </c>
      <c r="C27" s="36">
        <v>35</v>
      </c>
      <c r="D27" s="79"/>
      <c r="E27" s="38">
        <v>3.66</v>
      </c>
      <c r="F27" s="38">
        <v>2.26</v>
      </c>
      <c r="G27" s="39">
        <v>0</v>
      </c>
      <c r="H27" s="39">
        <v>62.38</v>
      </c>
      <c r="I27" s="46"/>
    </row>
    <row r="28" spans="1:9" ht="15">
      <c r="A28" s="44"/>
      <c r="B28" s="131" t="s">
        <v>326</v>
      </c>
      <c r="C28" s="36">
        <v>65</v>
      </c>
      <c r="D28" s="79"/>
      <c r="E28" s="38">
        <v>0.42</v>
      </c>
      <c r="F28" s="39">
        <v>0.11</v>
      </c>
      <c r="G28" s="39">
        <v>6.29</v>
      </c>
      <c r="H28" s="39">
        <v>23.85</v>
      </c>
      <c r="I28" s="46"/>
    </row>
    <row r="29" spans="1:9" ht="15">
      <c r="A29" s="44"/>
      <c r="B29" s="42" t="s">
        <v>46</v>
      </c>
      <c r="C29" s="36">
        <v>13</v>
      </c>
      <c r="D29" s="79"/>
      <c r="E29" s="38">
        <v>0.09</v>
      </c>
      <c r="F29" s="39">
        <v>0</v>
      </c>
      <c r="G29" s="39">
        <v>0.5</v>
      </c>
      <c r="H29" s="39">
        <v>2.84</v>
      </c>
      <c r="I29" s="46"/>
    </row>
    <row r="30" spans="1:9" ht="15">
      <c r="A30" s="48"/>
      <c r="B30" s="42" t="s">
        <v>47</v>
      </c>
      <c r="C30" s="36">
        <v>13</v>
      </c>
      <c r="D30" s="76"/>
      <c r="E30" s="38">
        <v>0.07</v>
      </c>
      <c r="F30" s="39">
        <v>0.01</v>
      </c>
      <c r="G30" s="39">
        <v>0.45</v>
      </c>
      <c r="H30" s="39">
        <v>2.26</v>
      </c>
      <c r="I30" s="40"/>
    </row>
    <row r="31" spans="1:9" ht="15">
      <c r="A31" s="48"/>
      <c r="B31" s="42" t="s">
        <v>49</v>
      </c>
      <c r="C31" s="36">
        <v>3</v>
      </c>
      <c r="D31" s="76"/>
      <c r="E31" s="38">
        <v>0</v>
      </c>
      <c r="F31" s="39">
        <v>3</v>
      </c>
      <c r="G31" s="39">
        <v>0</v>
      </c>
      <c r="H31" s="39">
        <v>27</v>
      </c>
      <c r="I31" s="40"/>
    </row>
    <row r="32" spans="1:9" ht="15">
      <c r="A32" s="48"/>
      <c r="B32" s="42" t="s">
        <v>87</v>
      </c>
      <c r="C32" s="36">
        <v>130</v>
      </c>
      <c r="D32" s="76"/>
      <c r="E32" s="38">
        <v>0</v>
      </c>
      <c r="F32" s="39">
        <v>0</v>
      </c>
      <c r="G32" s="39">
        <v>0</v>
      </c>
      <c r="H32" s="39">
        <v>0</v>
      </c>
      <c r="I32" s="40"/>
    </row>
    <row r="33" spans="1:9" ht="30">
      <c r="A33" s="48"/>
      <c r="B33" s="35" t="s">
        <v>277</v>
      </c>
      <c r="C33" s="36"/>
      <c r="D33" s="143" t="s">
        <v>388</v>
      </c>
      <c r="E33" s="72">
        <v>11.38</v>
      </c>
      <c r="F33" s="73">
        <v>5.58</v>
      </c>
      <c r="G33" s="73">
        <v>3.95</v>
      </c>
      <c r="H33" s="73">
        <v>117.33</v>
      </c>
      <c r="I33" s="40" t="s">
        <v>88</v>
      </c>
    </row>
    <row r="34" spans="1:9" ht="15">
      <c r="A34" s="48"/>
      <c r="B34" s="42" t="s">
        <v>330</v>
      </c>
      <c r="C34" s="36">
        <v>120</v>
      </c>
      <c r="D34" s="37"/>
      <c r="E34" s="38">
        <v>10.77</v>
      </c>
      <c r="F34" s="38">
        <v>0.54</v>
      </c>
      <c r="G34" s="39">
        <v>0</v>
      </c>
      <c r="H34" s="39">
        <v>44.29</v>
      </c>
      <c r="I34" s="40"/>
    </row>
    <row r="35" spans="1:9" ht="15">
      <c r="A35" s="48"/>
      <c r="B35" s="42" t="s">
        <v>46</v>
      </c>
      <c r="C35" s="36">
        <v>32</v>
      </c>
      <c r="D35" s="37"/>
      <c r="E35" s="38">
        <v>0.23</v>
      </c>
      <c r="F35" s="38">
        <v>0.02</v>
      </c>
      <c r="G35" s="39">
        <v>1.98</v>
      </c>
      <c r="H35" s="39">
        <v>9.3</v>
      </c>
      <c r="I35" s="40"/>
    </row>
    <row r="36" spans="1:9" ht="15">
      <c r="A36" s="48"/>
      <c r="B36" s="42" t="s">
        <v>47</v>
      </c>
      <c r="C36" s="36">
        <v>12</v>
      </c>
      <c r="D36" s="37"/>
      <c r="E36" s="38">
        <v>0.05</v>
      </c>
      <c r="F36" s="38">
        <v>0</v>
      </c>
      <c r="G36" s="39">
        <v>0.45</v>
      </c>
      <c r="H36" s="39">
        <v>2</v>
      </c>
      <c r="I36" s="40"/>
    </row>
    <row r="37" spans="1:9" ht="15">
      <c r="A37" s="48"/>
      <c r="B37" s="42" t="s">
        <v>48</v>
      </c>
      <c r="C37" s="36">
        <v>7</v>
      </c>
      <c r="D37" s="37"/>
      <c r="E37" s="38">
        <v>0.33</v>
      </c>
      <c r="F37" s="38">
        <v>0</v>
      </c>
      <c r="G37" s="39">
        <v>1.52</v>
      </c>
      <c r="H37" s="39">
        <v>7.44</v>
      </c>
      <c r="I37" s="40"/>
    </row>
    <row r="38" spans="1:9" ht="15">
      <c r="A38" s="48"/>
      <c r="B38" s="42" t="s">
        <v>49</v>
      </c>
      <c r="C38" s="36">
        <v>5</v>
      </c>
      <c r="D38" s="37"/>
      <c r="E38" s="38">
        <v>0</v>
      </c>
      <c r="F38" s="38">
        <v>5</v>
      </c>
      <c r="G38" s="39">
        <v>0</v>
      </c>
      <c r="H38" s="39">
        <v>45</v>
      </c>
      <c r="I38" s="40"/>
    </row>
    <row r="39" spans="1:9" ht="20.25" customHeight="1">
      <c r="A39" s="48"/>
      <c r="B39" s="35" t="s">
        <v>89</v>
      </c>
      <c r="C39" s="36"/>
      <c r="D39" s="37" t="s">
        <v>286</v>
      </c>
      <c r="E39" s="72">
        <v>3.46</v>
      </c>
      <c r="F39" s="73">
        <v>3.87</v>
      </c>
      <c r="G39" s="73">
        <v>21.2</v>
      </c>
      <c r="H39" s="73">
        <v>139.79</v>
      </c>
      <c r="I39" s="40" t="s">
        <v>90</v>
      </c>
    </row>
    <row r="40" spans="1:9" ht="15">
      <c r="A40" s="48"/>
      <c r="B40" s="131" t="s">
        <v>326</v>
      </c>
      <c r="C40" s="89">
        <v>158</v>
      </c>
      <c r="D40" s="37"/>
      <c r="E40" s="38">
        <v>2.4</v>
      </c>
      <c r="F40" s="38">
        <v>0.48</v>
      </c>
      <c r="G40" s="39">
        <v>19.42</v>
      </c>
      <c r="H40" s="39">
        <v>97.46</v>
      </c>
      <c r="I40" s="40"/>
    </row>
    <row r="41" spans="1:9" ht="15">
      <c r="A41" s="48"/>
      <c r="B41" s="42" t="s">
        <v>70</v>
      </c>
      <c r="C41" s="36">
        <v>37</v>
      </c>
      <c r="D41" s="37"/>
      <c r="E41" s="38">
        <v>1.05</v>
      </c>
      <c r="F41" s="38">
        <v>0.91</v>
      </c>
      <c r="G41" s="39">
        <v>1.76</v>
      </c>
      <c r="H41" s="39">
        <v>19.93</v>
      </c>
      <c r="I41" s="40"/>
    </row>
    <row r="42" spans="1:9" ht="15">
      <c r="A42" s="48"/>
      <c r="B42" s="42" t="s">
        <v>18</v>
      </c>
      <c r="C42" s="36">
        <v>3</v>
      </c>
      <c r="D42" s="37"/>
      <c r="E42" s="30">
        <v>0.01</v>
      </c>
      <c r="F42" s="30">
        <v>2.48</v>
      </c>
      <c r="G42" s="31">
        <v>0.02</v>
      </c>
      <c r="H42" s="31">
        <v>22.4</v>
      </c>
      <c r="I42" s="40"/>
    </row>
    <row r="43" spans="1:9" ht="20.25" customHeight="1">
      <c r="A43" s="48"/>
      <c r="B43" s="35" t="s">
        <v>91</v>
      </c>
      <c r="C43" s="36">
        <v>62</v>
      </c>
      <c r="D43" s="37" t="s">
        <v>285</v>
      </c>
      <c r="E43" s="72">
        <v>0.36</v>
      </c>
      <c r="F43" s="73">
        <v>0.04</v>
      </c>
      <c r="G43" s="73">
        <v>0.76</v>
      </c>
      <c r="H43" s="73">
        <v>5.85</v>
      </c>
      <c r="I43" s="40" t="s">
        <v>92</v>
      </c>
    </row>
    <row r="44" spans="1:9" ht="33" customHeight="1">
      <c r="A44" s="48"/>
      <c r="B44" s="35" t="s">
        <v>389</v>
      </c>
      <c r="C44" s="36"/>
      <c r="D44" s="37" t="s">
        <v>28</v>
      </c>
      <c r="E44" s="72">
        <v>0.83</v>
      </c>
      <c r="F44" s="73">
        <v>0.04</v>
      </c>
      <c r="G44" s="73">
        <v>15.15</v>
      </c>
      <c r="H44" s="73">
        <v>65</v>
      </c>
      <c r="I44" s="40" t="s">
        <v>390</v>
      </c>
    </row>
    <row r="45" spans="1:9" ht="15">
      <c r="A45" s="48"/>
      <c r="B45" s="42" t="s">
        <v>59</v>
      </c>
      <c r="C45" s="36">
        <v>16</v>
      </c>
      <c r="D45" s="37"/>
      <c r="E45" s="38">
        <v>0.83</v>
      </c>
      <c r="F45" s="38">
        <v>0.04</v>
      </c>
      <c r="G45" s="39">
        <v>8.15</v>
      </c>
      <c r="H45" s="39">
        <v>37</v>
      </c>
      <c r="I45" s="40"/>
    </row>
    <row r="46" spans="1:9" ht="15">
      <c r="A46" s="48"/>
      <c r="B46" s="42" t="s">
        <v>31</v>
      </c>
      <c r="C46" s="36">
        <v>7</v>
      </c>
      <c r="D46" s="37"/>
      <c r="E46" s="38">
        <v>0</v>
      </c>
      <c r="F46" s="38">
        <v>0</v>
      </c>
      <c r="G46" s="39">
        <v>7</v>
      </c>
      <c r="H46" s="39">
        <v>28</v>
      </c>
      <c r="I46" s="40"/>
    </row>
    <row r="47" spans="1:9" ht="15">
      <c r="A47" s="48"/>
      <c r="B47" s="42" t="s">
        <v>33</v>
      </c>
      <c r="C47" s="36">
        <v>190</v>
      </c>
      <c r="D47" s="37"/>
      <c r="E47" s="38">
        <v>0</v>
      </c>
      <c r="F47" s="38">
        <v>0</v>
      </c>
      <c r="G47" s="39">
        <v>0</v>
      </c>
      <c r="H47" s="39">
        <v>0</v>
      </c>
      <c r="I47" s="40"/>
    </row>
    <row r="48" spans="1:9" ht="20.25" customHeight="1">
      <c r="A48" s="16"/>
      <c r="B48" s="27" t="s">
        <v>60</v>
      </c>
      <c r="C48" s="28">
        <v>27</v>
      </c>
      <c r="D48" s="29" t="s">
        <v>61</v>
      </c>
      <c r="E48" s="72">
        <v>2.05</v>
      </c>
      <c r="F48" s="73">
        <v>0.22</v>
      </c>
      <c r="G48" s="73">
        <v>13.8</v>
      </c>
      <c r="H48" s="73">
        <v>67.6</v>
      </c>
      <c r="I48" s="33" t="s">
        <v>62</v>
      </c>
    </row>
    <row r="49" spans="1:9" ht="20.25" customHeight="1">
      <c r="A49" s="16"/>
      <c r="B49" s="27" t="s">
        <v>63</v>
      </c>
      <c r="C49" s="28">
        <v>35</v>
      </c>
      <c r="D49" s="80" t="s">
        <v>64</v>
      </c>
      <c r="E49" s="166">
        <v>1.96</v>
      </c>
      <c r="F49" s="173">
        <v>0.39</v>
      </c>
      <c r="G49" s="173">
        <v>17.3</v>
      </c>
      <c r="H49" s="173">
        <v>81</v>
      </c>
      <c r="I49" s="33" t="s">
        <v>65</v>
      </c>
    </row>
    <row r="50" spans="1:9" ht="15">
      <c r="A50" s="49" t="s">
        <v>66</v>
      </c>
      <c r="B50" s="49"/>
      <c r="C50" s="64"/>
      <c r="D50" s="55"/>
      <c r="E50" s="52">
        <f>E26+E33+E39+E43+E44+E48+E49</f>
        <v>24.28</v>
      </c>
      <c r="F50" s="52">
        <f>F26+F33+F39+F43+F44+F48+F49</f>
        <v>15.520000000000001</v>
      </c>
      <c r="G50" s="52">
        <f>G26+G33+G39+G43+G44+G48+G49</f>
        <v>79.39999999999999</v>
      </c>
      <c r="H50" s="52">
        <f>H26+H33+H39+H43+H44+H48+H49</f>
        <v>594.9</v>
      </c>
      <c r="I50" s="53"/>
    </row>
    <row r="51" spans="1:9" ht="15">
      <c r="A51" s="54" t="s">
        <v>67</v>
      </c>
      <c r="B51" s="54"/>
      <c r="C51" s="50"/>
      <c r="D51" s="55"/>
      <c r="E51" s="78"/>
      <c r="F51" s="57"/>
      <c r="G51" s="57"/>
      <c r="H51" s="57"/>
      <c r="I51" s="53"/>
    </row>
    <row r="52" spans="1:9" ht="30">
      <c r="A52" s="48"/>
      <c r="B52" s="35" t="s">
        <v>96</v>
      </c>
      <c r="C52" s="36"/>
      <c r="D52" s="46" t="s">
        <v>218</v>
      </c>
      <c r="E52" s="72">
        <v>14.97</v>
      </c>
      <c r="F52" s="73">
        <v>11.88</v>
      </c>
      <c r="G52" s="73">
        <v>18.51</v>
      </c>
      <c r="H52" s="73">
        <v>238.46</v>
      </c>
      <c r="I52" s="40" t="s">
        <v>97</v>
      </c>
    </row>
    <row r="53" spans="1:9" ht="15">
      <c r="A53" s="48"/>
      <c r="B53" s="42" t="s">
        <v>98</v>
      </c>
      <c r="C53" s="36">
        <v>94</v>
      </c>
      <c r="D53" s="37"/>
      <c r="E53" s="30">
        <v>12</v>
      </c>
      <c r="F53" s="30">
        <v>8.05</v>
      </c>
      <c r="G53" s="31">
        <v>1.87</v>
      </c>
      <c r="H53" s="31">
        <v>152.23</v>
      </c>
      <c r="I53" s="40"/>
    </row>
    <row r="54" spans="1:9" ht="15">
      <c r="A54" s="48"/>
      <c r="B54" s="42" t="s">
        <v>99</v>
      </c>
      <c r="C54" s="36">
        <v>20</v>
      </c>
      <c r="D54" s="37"/>
      <c r="E54" s="30">
        <v>2.22</v>
      </c>
      <c r="F54" s="30">
        <v>0.29</v>
      </c>
      <c r="G54" s="31">
        <v>12.38</v>
      </c>
      <c r="H54" s="31">
        <v>35.17</v>
      </c>
      <c r="I54" s="40"/>
    </row>
    <row r="55" spans="1:9" ht="15">
      <c r="A55" s="48"/>
      <c r="B55" s="42" t="s">
        <v>43</v>
      </c>
      <c r="C55" s="36">
        <v>6.5</v>
      </c>
      <c r="D55" s="37"/>
      <c r="E55" s="30">
        <v>0.74</v>
      </c>
      <c r="F55" s="30">
        <v>0.67</v>
      </c>
      <c r="G55" s="31">
        <v>0.04</v>
      </c>
      <c r="H55" s="31">
        <v>9.08</v>
      </c>
      <c r="I55" s="40"/>
    </row>
    <row r="56" spans="1:9" ht="15">
      <c r="A56" s="48"/>
      <c r="B56" s="42" t="s">
        <v>31</v>
      </c>
      <c r="C56" s="66" t="s">
        <v>100</v>
      </c>
      <c r="D56" s="37"/>
      <c r="E56" s="30">
        <v>0</v>
      </c>
      <c r="F56" s="30">
        <v>0</v>
      </c>
      <c r="G56" s="31">
        <v>4</v>
      </c>
      <c r="H56" s="31">
        <v>16</v>
      </c>
      <c r="I56" s="40"/>
    </row>
    <row r="57" spans="1:9" ht="15">
      <c r="A57" s="48"/>
      <c r="B57" s="42" t="s">
        <v>18</v>
      </c>
      <c r="C57" s="36">
        <v>3.5</v>
      </c>
      <c r="D57" s="37"/>
      <c r="E57" s="30">
        <v>0.01</v>
      </c>
      <c r="F57" s="30">
        <v>2.87</v>
      </c>
      <c r="G57" s="31">
        <v>0.02</v>
      </c>
      <c r="H57" s="31">
        <v>25.98</v>
      </c>
      <c r="I57" s="40"/>
    </row>
    <row r="58" spans="1:9" ht="15">
      <c r="A58" s="48"/>
      <c r="B58" s="35" t="s">
        <v>101</v>
      </c>
      <c r="C58" s="36">
        <v>170</v>
      </c>
      <c r="D58" s="37" t="s">
        <v>121</v>
      </c>
      <c r="E58" s="72">
        <v>4.93</v>
      </c>
      <c r="F58" s="73">
        <v>4.25</v>
      </c>
      <c r="G58" s="73">
        <v>6.8</v>
      </c>
      <c r="H58" s="73">
        <v>90.1</v>
      </c>
      <c r="I58" s="40" t="s">
        <v>37</v>
      </c>
    </row>
    <row r="59" spans="1:9" ht="15">
      <c r="A59" s="49" t="s">
        <v>74</v>
      </c>
      <c r="B59" s="49"/>
      <c r="C59" s="81"/>
      <c r="D59" s="82"/>
      <c r="E59" s="52">
        <f>E52+E58</f>
        <v>19.9</v>
      </c>
      <c r="F59" s="52">
        <f>F52+F58</f>
        <v>16.130000000000003</v>
      </c>
      <c r="G59" s="52">
        <f>G52+G58</f>
        <v>25.310000000000002</v>
      </c>
      <c r="H59" s="52">
        <f>H52+H58</f>
        <v>328.56</v>
      </c>
      <c r="I59" s="83"/>
    </row>
    <row r="60" spans="1:9" ht="15">
      <c r="A60" s="74" t="s">
        <v>102</v>
      </c>
      <c r="B60" s="74"/>
      <c r="C60" s="84"/>
      <c r="D60" s="85"/>
      <c r="E60" s="52">
        <f>E24+E50+E59</f>
        <v>54.77</v>
      </c>
      <c r="F60" s="52">
        <f>F24+F50+F59</f>
        <v>45.09</v>
      </c>
      <c r="G60" s="52">
        <f>G24+G50+G59</f>
        <v>171.39</v>
      </c>
      <c r="H60" s="52">
        <f>H24+H50+H59</f>
        <v>1348.79</v>
      </c>
      <c r="I60" s="83"/>
    </row>
    <row r="61" ht="15">
      <c r="H61" s="180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40">
      <selection activeCell="B45" sqref="B45:I52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26" s="8" customFormat="1" ht="15">
      <c r="A1" s="2" t="s">
        <v>1</v>
      </c>
      <c r="B1" s="2"/>
      <c r="C1" s="2"/>
      <c r="D1" s="2"/>
      <c r="E1" s="2"/>
      <c r="F1" s="2"/>
      <c r="G1" s="2"/>
      <c r="H1" s="3"/>
      <c r="I1" s="3"/>
      <c r="J1" s="4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s="8" customFormat="1" ht="15">
      <c r="A2" s="182" t="s">
        <v>2</v>
      </c>
      <c r="B2" s="182"/>
      <c r="C2" s="9"/>
      <c r="D2" s="2"/>
      <c r="E2" s="2"/>
      <c r="F2" s="2"/>
      <c r="G2" s="2"/>
      <c r="H2" s="2"/>
      <c r="I2" s="2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7"/>
    </row>
    <row r="3" spans="1:9" ht="15.7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</row>
    <row r="4" spans="1:9" ht="15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>
      <c r="A5" s="90" t="s">
        <v>0</v>
      </c>
      <c r="B5" s="24"/>
      <c r="C5" s="24"/>
      <c r="D5" s="25"/>
      <c r="E5" s="25"/>
      <c r="F5" s="25"/>
      <c r="G5" s="25"/>
      <c r="H5" s="25"/>
      <c r="I5" s="25"/>
    </row>
    <row r="6" spans="1:9" ht="15">
      <c r="A6" s="90" t="s">
        <v>103</v>
      </c>
      <c r="B6" s="24"/>
      <c r="C6" s="24"/>
      <c r="D6" s="25"/>
      <c r="E6" s="25"/>
      <c r="F6" s="25"/>
      <c r="G6" s="25"/>
      <c r="H6" s="25"/>
      <c r="I6" s="25"/>
    </row>
    <row r="7" spans="1:9" ht="15">
      <c r="A7" s="90" t="s">
        <v>14</v>
      </c>
      <c r="B7" s="24"/>
      <c r="C7" s="24"/>
      <c r="D7" s="25"/>
      <c r="E7" s="25"/>
      <c r="F7" s="25"/>
      <c r="G7" s="25"/>
      <c r="H7" s="25"/>
      <c r="I7" s="25"/>
    </row>
    <row r="8" spans="1:9" ht="30">
      <c r="A8" s="34"/>
      <c r="B8" s="35" t="s">
        <v>104</v>
      </c>
      <c r="C8" s="36"/>
      <c r="D8" s="37" t="s">
        <v>28</v>
      </c>
      <c r="E8" s="72">
        <v>4.57</v>
      </c>
      <c r="F8" s="73">
        <v>5.02</v>
      </c>
      <c r="G8" s="73">
        <v>24.86</v>
      </c>
      <c r="H8" s="73">
        <v>139.4</v>
      </c>
      <c r="I8" s="40" t="s">
        <v>106</v>
      </c>
    </row>
    <row r="9" spans="1:9" ht="15" customHeight="1">
      <c r="A9" s="44"/>
      <c r="B9" s="42" t="s">
        <v>54</v>
      </c>
      <c r="C9" s="36">
        <v>23</v>
      </c>
      <c r="D9" s="37"/>
      <c r="E9" s="38">
        <v>2.18</v>
      </c>
      <c r="F9" s="38">
        <v>0.13</v>
      </c>
      <c r="G9" s="39">
        <v>15.09</v>
      </c>
      <c r="H9" s="39">
        <v>48.44</v>
      </c>
      <c r="I9" s="40"/>
    </row>
    <row r="10" spans="1:9" ht="15">
      <c r="A10" s="86"/>
      <c r="B10" s="42" t="s">
        <v>70</v>
      </c>
      <c r="C10" s="36">
        <v>150</v>
      </c>
      <c r="D10" s="37"/>
      <c r="E10" s="38">
        <v>2.38</v>
      </c>
      <c r="F10" s="38">
        <v>1.6</v>
      </c>
      <c r="G10" s="39">
        <v>6.25</v>
      </c>
      <c r="H10" s="39">
        <v>47.17</v>
      </c>
      <c r="I10" s="40"/>
    </row>
    <row r="11" spans="1:9" ht="15" customHeight="1">
      <c r="A11" s="41"/>
      <c r="B11" s="42" t="s">
        <v>31</v>
      </c>
      <c r="C11" s="36">
        <v>3.5</v>
      </c>
      <c r="D11" s="37"/>
      <c r="E11" s="38">
        <v>0</v>
      </c>
      <c r="F11" s="39">
        <v>0</v>
      </c>
      <c r="G11" s="39">
        <v>3.5</v>
      </c>
      <c r="H11" s="39">
        <v>14</v>
      </c>
      <c r="I11" s="40"/>
    </row>
    <row r="12" spans="1:9" ht="15" customHeight="1">
      <c r="A12" s="86"/>
      <c r="B12" s="42" t="s">
        <v>18</v>
      </c>
      <c r="C12" s="36">
        <v>4</v>
      </c>
      <c r="D12" s="37"/>
      <c r="E12" s="30">
        <v>0.01</v>
      </c>
      <c r="F12" s="30">
        <v>3.29</v>
      </c>
      <c r="G12" s="31">
        <v>0.02</v>
      </c>
      <c r="H12" s="31">
        <v>29.79</v>
      </c>
      <c r="I12" s="40"/>
    </row>
    <row r="13" spans="1:9" ht="15" customHeight="1">
      <c r="A13" s="86"/>
      <c r="B13" s="42" t="s">
        <v>33</v>
      </c>
      <c r="C13" s="36">
        <v>25</v>
      </c>
      <c r="D13" s="37"/>
      <c r="E13" s="38">
        <v>0</v>
      </c>
      <c r="F13" s="38">
        <v>0</v>
      </c>
      <c r="G13" s="39">
        <v>0</v>
      </c>
      <c r="H13" s="39">
        <v>0</v>
      </c>
      <c r="I13" s="40"/>
    </row>
    <row r="14" spans="1:9" ht="30" customHeight="1">
      <c r="A14" s="44"/>
      <c r="B14" s="35" t="s">
        <v>23</v>
      </c>
      <c r="C14" s="36"/>
      <c r="D14" s="45" t="s">
        <v>24</v>
      </c>
      <c r="E14" s="72">
        <v>1.92</v>
      </c>
      <c r="F14" s="73">
        <v>4.33</v>
      </c>
      <c r="G14" s="73">
        <v>12.84</v>
      </c>
      <c r="H14" s="73">
        <v>100.1</v>
      </c>
      <c r="I14" s="46" t="s">
        <v>25</v>
      </c>
    </row>
    <row r="15" spans="1:9" ht="15">
      <c r="A15" s="47"/>
      <c r="B15" s="42" t="s">
        <v>26</v>
      </c>
      <c r="C15" s="36">
        <v>25</v>
      </c>
      <c r="D15" s="37"/>
      <c r="E15" s="38">
        <v>1.9</v>
      </c>
      <c r="F15" s="39">
        <v>0.2</v>
      </c>
      <c r="G15" s="39">
        <v>12.8</v>
      </c>
      <c r="H15" s="39">
        <v>62.7</v>
      </c>
      <c r="I15" s="40"/>
    </row>
    <row r="16" spans="1:9" ht="15">
      <c r="A16" s="86"/>
      <c r="B16" s="42" t="s">
        <v>18</v>
      </c>
      <c r="C16" s="36">
        <v>5</v>
      </c>
      <c r="D16" s="37"/>
      <c r="E16" s="38">
        <v>0.02</v>
      </c>
      <c r="F16" s="38">
        <v>4.13</v>
      </c>
      <c r="G16" s="39">
        <v>0.04</v>
      </c>
      <c r="H16" s="39">
        <v>37.4</v>
      </c>
      <c r="I16" s="40"/>
    </row>
    <row r="17" spans="1:9" ht="30" customHeight="1">
      <c r="A17" s="86"/>
      <c r="B17" s="35" t="s">
        <v>107</v>
      </c>
      <c r="C17" s="36"/>
      <c r="D17" s="37" t="s">
        <v>28</v>
      </c>
      <c r="E17" s="72">
        <v>4.35</v>
      </c>
      <c r="F17" s="73">
        <v>3.76</v>
      </c>
      <c r="G17" s="73">
        <v>14.71</v>
      </c>
      <c r="H17" s="73">
        <v>107</v>
      </c>
      <c r="I17" s="40" t="s">
        <v>108</v>
      </c>
    </row>
    <row r="18" spans="1:9" ht="15" customHeight="1">
      <c r="A18" s="86"/>
      <c r="B18" s="42" t="s">
        <v>109</v>
      </c>
      <c r="C18" s="36">
        <v>2.25</v>
      </c>
      <c r="D18" s="37"/>
      <c r="E18" s="38">
        <v>1.69</v>
      </c>
      <c r="F18" s="38">
        <v>1.9</v>
      </c>
      <c r="G18" s="39">
        <v>0.96</v>
      </c>
      <c r="H18" s="39">
        <v>26.27</v>
      </c>
      <c r="I18" s="40"/>
    </row>
    <row r="19" spans="1:9" ht="15">
      <c r="A19" s="86"/>
      <c r="B19" s="42" t="s">
        <v>70</v>
      </c>
      <c r="C19" s="87">
        <v>150</v>
      </c>
      <c r="D19" s="37"/>
      <c r="E19" s="38">
        <v>2.66</v>
      </c>
      <c r="F19" s="38">
        <v>1.86</v>
      </c>
      <c r="G19" s="39">
        <v>7.26</v>
      </c>
      <c r="H19" s="39">
        <v>54.73</v>
      </c>
      <c r="I19" s="40"/>
    </row>
    <row r="20" spans="1:9" ht="15" customHeight="1">
      <c r="A20" s="86"/>
      <c r="B20" s="42" t="s">
        <v>31</v>
      </c>
      <c r="C20" s="36">
        <v>6.5</v>
      </c>
      <c r="D20" s="37"/>
      <c r="E20" s="38">
        <v>0</v>
      </c>
      <c r="F20" s="39">
        <v>0</v>
      </c>
      <c r="G20" s="39">
        <v>6.5</v>
      </c>
      <c r="H20" s="39">
        <v>26</v>
      </c>
      <c r="I20" s="40"/>
    </row>
    <row r="21" spans="1:9" ht="15" customHeight="1">
      <c r="A21" s="86"/>
      <c r="B21" s="42" t="s">
        <v>33</v>
      </c>
      <c r="C21" s="36">
        <v>30</v>
      </c>
      <c r="D21" s="37"/>
      <c r="E21" s="38">
        <v>0</v>
      </c>
      <c r="F21" s="39">
        <v>0</v>
      </c>
      <c r="G21" s="39">
        <v>0</v>
      </c>
      <c r="H21" s="39">
        <v>0</v>
      </c>
      <c r="I21" s="40"/>
    </row>
    <row r="22" spans="1:9" ht="15" customHeight="1">
      <c r="A22" s="86"/>
      <c r="B22" s="69" t="s">
        <v>310</v>
      </c>
      <c r="C22" s="89">
        <v>30</v>
      </c>
      <c r="D22" s="37" t="s">
        <v>311</v>
      </c>
      <c r="E22" s="72">
        <v>0.96</v>
      </c>
      <c r="F22" s="73">
        <v>0.84</v>
      </c>
      <c r="G22" s="73">
        <v>21.1</v>
      </c>
      <c r="H22" s="73">
        <v>96</v>
      </c>
      <c r="I22" s="40" t="s">
        <v>62</v>
      </c>
    </row>
    <row r="23" spans="1:9" ht="15" customHeight="1">
      <c r="A23" s="41" t="s">
        <v>34</v>
      </c>
      <c r="B23" s="41"/>
      <c r="C23" s="36"/>
      <c r="D23" s="37"/>
      <c r="E23" s="38"/>
      <c r="F23" s="39"/>
      <c r="G23" s="39"/>
      <c r="H23" s="39"/>
      <c r="I23" s="40"/>
    </row>
    <row r="24" spans="1:9" ht="20.25" customHeight="1">
      <c r="A24" s="15"/>
      <c r="B24" s="27" t="s">
        <v>35</v>
      </c>
      <c r="C24" s="28">
        <v>100</v>
      </c>
      <c r="D24" s="32" t="s">
        <v>36</v>
      </c>
      <c r="E24" s="166">
        <v>0.5</v>
      </c>
      <c r="F24" s="173">
        <v>0.1</v>
      </c>
      <c r="G24" s="173">
        <v>10.1</v>
      </c>
      <c r="H24" s="173">
        <v>60</v>
      </c>
      <c r="I24" s="33" t="s">
        <v>37</v>
      </c>
    </row>
    <row r="25" spans="1:9" ht="15" customHeight="1">
      <c r="A25" s="49" t="s">
        <v>38</v>
      </c>
      <c r="B25" s="49"/>
      <c r="C25" s="64"/>
      <c r="D25" s="51"/>
      <c r="E25" s="52">
        <f>E8+E14+E17+E22+E24</f>
        <v>12.3</v>
      </c>
      <c r="F25" s="52">
        <f>F8+F14+F17+F22+F24</f>
        <v>14.049999999999999</v>
      </c>
      <c r="G25" s="52">
        <f>G8+G14+G17+G22+G24</f>
        <v>83.61</v>
      </c>
      <c r="H25" s="52">
        <f>H8+H14+H17+H22+H24</f>
        <v>502.5</v>
      </c>
      <c r="I25" s="53"/>
    </row>
    <row r="26" spans="1:9" ht="15" customHeight="1">
      <c r="A26" s="54" t="s">
        <v>39</v>
      </c>
      <c r="B26" s="54"/>
      <c r="C26" s="50"/>
      <c r="D26" s="55"/>
      <c r="E26" s="78"/>
      <c r="F26" s="57"/>
      <c r="G26" s="57"/>
      <c r="H26" s="57"/>
      <c r="I26" s="53"/>
    </row>
    <row r="27" spans="1:9" ht="30" customHeight="1">
      <c r="A27" s="86"/>
      <c r="B27" s="35" t="s">
        <v>110</v>
      </c>
      <c r="C27" s="36"/>
      <c r="D27" s="45" t="s">
        <v>105</v>
      </c>
      <c r="E27" s="72">
        <v>1.94</v>
      </c>
      <c r="F27" s="73">
        <v>4.12</v>
      </c>
      <c r="G27" s="73">
        <v>13.61</v>
      </c>
      <c r="H27" s="73">
        <v>96.59</v>
      </c>
      <c r="I27" s="46" t="s">
        <v>111</v>
      </c>
    </row>
    <row r="28" spans="1:9" ht="15.75" customHeight="1">
      <c r="A28" s="86"/>
      <c r="B28" s="131" t="s">
        <v>326</v>
      </c>
      <c r="C28" s="89">
        <v>64</v>
      </c>
      <c r="D28" s="45"/>
      <c r="E28" s="38">
        <v>0.42</v>
      </c>
      <c r="F28" s="39">
        <v>0.11</v>
      </c>
      <c r="G28" s="39">
        <v>6.29</v>
      </c>
      <c r="H28" s="39">
        <v>23.85</v>
      </c>
      <c r="I28" s="40"/>
    </row>
    <row r="29" spans="1:9" ht="15">
      <c r="A29" s="48"/>
      <c r="B29" s="42" t="s">
        <v>46</v>
      </c>
      <c r="C29" s="66" t="s">
        <v>210</v>
      </c>
      <c r="D29" s="37"/>
      <c r="E29" s="38">
        <v>0.09</v>
      </c>
      <c r="F29" s="39">
        <v>0</v>
      </c>
      <c r="G29" s="39">
        <v>0.5</v>
      </c>
      <c r="H29" s="39">
        <v>2.84</v>
      </c>
      <c r="I29" s="40"/>
    </row>
    <row r="30" spans="1:9" ht="15">
      <c r="A30" s="48"/>
      <c r="B30" s="42" t="s">
        <v>47</v>
      </c>
      <c r="C30" s="66" t="s">
        <v>210</v>
      </c>
      <c r="D30" s="37"/>
      <c r="E30" s="38">
        <v>0.07</v>
      </c>
      <c r="F30" s="39">
        <v>0.01</v>
      </c>
      <c r="G30" s="39">
        <v>0.45</v>
      </c>
      <c r="H30" s="39">
        <v>2.26</v>
      </c>
      <c r="I30" s="40"/>
    </row>
    <row r="31" spans="1:9" ht="15">
      <c r="A31" s="48"/>
      <c r="B31" s="42" t="s">
        <v>18</v>
      </c>
      <c r="C31" s="66" t="s">
        <v>112</v>
      </c>
      <c r="D31" s="37"/>
      <c r="E31" s="38">
        <v>0.01</v>
      </c>
      <c r="F31" s="38">
        <v>1.65</v>
      </c>
      <c r="G31" s="39">
        <v>0.01</v>
      </c>
      <c r="H31" s="39">
        <v>16</v>
      </c>
      <c r="I31" s="40"/>
    </row>
    <row r="32" spans="1:9" ht="15">
      <c r="A32" s="48"/>
      <c r="B32" s="42" t="s">
        <v>49</v>
      </c>
      <c r="C32" s="66" t="s">
        <v>112</v>
      </c>
      <c r="D32" s="37"/>
      <c r="E32" s="38">
        <v>0</v>
      </c>
      <c r="F32" s="39">
        <v>2</v>
      </c>
      <c r="G32" s="39">
        <v>0</v>
      </c>
      <c r="H32" s="39">
        <v>18</v>
      </c>
      <c r="I32" s="40"/>
    </row>
    <row r="33" spans="1:9" ht="15">
      <c r="A33" s="48"/>
      <c r="B33" s="42" t="s">
        <v>87</v>
      </c>
      <c r="C33" s="66" t="s">
        <v>214</v>
      </c>
      <c r="D33" s="37"/>
      <c r="E33" s="38">
        <v>0</v>
      </c>
      <c r="F33" s="39">
        <v>0</v>
      </c>
      <c r="G33" s="39">
        <v>0</v>
      </c>
      <c r="H33" s="39">
        <v>0</v>
      </c>
      <c r="I33" s="40"/>
    </row>
    <row r="34" spans="1:9" ht="15">
      <c r="A34" s="48"/>
      <c r="B34" s="35" t="s">
        <v>114</v>
      </c>
      <c r="C34" s="36"/>
      <c r="D34" s="37"/>
      <c r="E34" s="38"/>
      <c r="F34" s="39"/>
      <c r="G34" s="39"/>
      <c r="H34" s="39"/>
      <c r="I34" s="40"/>
    </row>
    <row r="35" spans="1:9" ht="15">
      <c r="A35" s="48"/>
      <c r="B35" s="42" t="s">
        <v>53</v>
      </c>
      <c r="C35" s="36">
        <v>12</v>
      </c>
      <c r="D35" s="37"/>
      <c r="E35" s="38">
        <v>1.18</v>
      </c>
      <c r="F35" s="38">
        <v>0.23</v>
      </c>
      <c r="G35" s="39">
        <v>6.35</v>
      </c>
      <c r="H35" s="39">
        <v>31.74</v>
      </c>
      <c r="I35" s="40"/>
    </row>
    <row r="36" spans="1:9" ht="15">
      <c r="A36" s="48"/>
      <c r="B36" s="42" t="s">
        <v>43</v>
      </c>
      <c r="C36" s="36">
        <v>3</v>
      </c>
      <c r="D36" s="37"/>
      <c r="E36" s="38">
        <v>0.17</v>
      </c>
      <c r="F36" s="38">
        <v>0.12</v>
      </c>
      <c r="G36" s="39">
        <v>0.01</v>
      </c>
      <c r="H36" s="39">
        <v>1.9</v>
      </c>
      <c r="I36" s="40"/>
    </row>
    <row r="37" spans="1:9" ht="15">
      <c r="A37" s="48"/>
      <c r="B37" s="88" t="s">
        <v>33</v>
      </c>
      <c r="C37" s="36">
        <v>2.5</v>
      </c>
      <c r="D37" s="37"/>
      <c r="E37" s="38">
        <v>0</v>
      </c>
      <c r="F37" s="39">
        <v>0</v>
      </c>
      <c r="G37" s="39">
        <v>0</v>
      </c>
      <c r="H37" s="39">
        <v>0</v>
      </c>
      <c r="I37" s="40"/>
    </row>
    <row r="38" spans="1:9" ht="20.25" customHeight="1">
      <c r="A38" s="48"/>
      <c r="B38" s="35" t="s">
        <v>115</v>
      </c>
      <c r="C38" s="36"/>
      <c r="D38" s="37" t="s">
        <v>328</v>
      </c>
      <c r="E38" s="72">
        <v>13.23</v>
      </c>
      <c r="F38" s="73">
        <v>14.9</v>
      </c>
      <c r="G38" s="73">
        <v>9.75</v>
      </c>
      <c r="H38" s="73">
        <v>216.21</v>
      </c>
      <c r="I38" s="40" t="s">
        <v>116</v>
      </c>
    </row>
    <row r="39" spans="1:9" ht="15">
      <c r="A39" s="48"/>
      <c r="B39" s="42" t="s">
        <v>117</v>
      </c>
      <c r="C39" s="36">
        <v>105</v>
      </c>
      <c r="D39" s="45"/>
      <c r="E39" s="38">
        <v>12.5</v>
      </c>
      <c r="F39" s="38">
        <v>10.3</v>
      </c>
      <c r="G39" s="39">
        <v>0</v>
      </c>
      <c r="H39" s="39">
        <v>134.35</v>
      </c>
      <c r="I39" s="40"/>
    </row>
    <row r="40" spans="1:9" ht="15">
      <c r="A40" s="48"/>
      <c r="B40" s="42" t="s">
        <v>118</v>
      </c>
      <c r="C40" s="36">
        <v>15</v>
      </c>
      <c r="D40" s="37"/>
      <c r="E40" s="38">
        <v>0.39</v>
      </c>
      <c r="F40" s="38">
        <v>0.39</v>
      </c>
      <c r="G40" s="39">
        <v>1.44</v>
      </c>
      <c r="H40" s="39">
        <v>9.38</v>
      </c>
      <c r="I40" s="40"/>
    </row>
    <row r="41" spans="1:9" ht="15">
      <c r="A41" s="48"/>
      <c r="B41" s="42" t="s">
        <v>47</v>
      </c>
      <c r="C41" s="36">
        <v>11</v>
      </c>
      <c r="D41" s="37"/>
      <c r="E41" s="38">
        <v>0.05</v>
      </c>
      <c r="F41" s="38">
        <v>0</v>
      </c>
      <c r="G41" s="39">
        <v>0.41</v>
      </c>
      <c r="H41" s="39">
        <v>1.83</v>
      </c>
      <c r="I41" s="40"/>
    </row>
    <row r="42" spans="1:9" ht="15">
      <c r="A42" s="48"/>
      <c r="B42" s="42" t="s">
        <v>43</v>
      </c>
      <c r="C42" s="36">
        <v>5</v>
      </c>
      <c r="D42" s="37"/>
      <c r="E42" s="38">
        <v>0.29</v>
      </c>
      <c r="F42" s="38">
        <v>0.21</v>
      </c>
      <c r="G42" s="39">
        <v>0.03</v>
      </c>
      <c r="H42" s="39">
        <v>3.17</v>
      </c>
      <c r="I42" s="40"/>
    </row>
    <row r="43" spans="1:9" ht="15">
      <c r="A43" s="48"/>
      <c r="B43" s="42" t="s">
        <v>119</v>
      </c>
      <c r="C43" s="36">
        <v>10</v>
      </c>
      <c r="D43" s="37"/>
      <c r="E43" s="38">
        <v>0</v>
      </c>
      <c r="F43" s="38">
        <v>0</v>
      </c>
      <c r="G43" s="39">
        <v>7.87</v>
      </c>
      <c r="H43" s="39">
        <v>31.48</v>
      </c>
      <c r="I43" s="40"/>
    </row>
    <row r="44" spans="1:9" ht="15">
      <c r="A44" s="48"/>
      <c r="B44" s="42" t="s">
        <v>49</v>
      </c>
      <c r="C44" s="36">
        <v>4</v>
      </c>
      <c r="D44" s="45"/>
      <c r="E44" s="38">
        <v>0</v>
      </c>
      <c r="F44" s="38">
        <v>4</v>
      </c>
      <c r="G44" s="39">
        <v>0</v>
      </c>
      <c r="H44" s="39">
        <v>36</v>
      </c>
      <c r="I44" s="40"/>
    </row>
    <row r="45" spans="1:9" ht="20.25" customHeight="1">
      <c r="A45" s="48"/>
      <c r="B45" s="35" t="s">
        <v>120</v>
      </c>
      <c r="C45" s="36"/>
      <c r="D45" s="37" t="s">
        <v>286</v>
      </c>
      <c r="E45" s="72">
        <v>4.87</v>
      </c>
      <c r="F45" s="73">
        <v>3.68</v>
      </c>
      <c r="G45" s="73">
        <v>18.68</v>
      </c>
      <c r="H45" s="73">
        <v>121.8</v>
      </c>
      <c r="I45" s="40" t="s">
        <v>122</v>
      </c>
    </row>
    <row r="46" spans="1:9" ht="15">
      <c r="A46" s="48"/>
      <c r="B46" s="131" t="s">
        <v>326</v>
      </c>
      <c r="C46" s="89">
        <v>93</v>
      </c>
      <c r="D46" s="37"/>
      <c r="E46" s="38">
        <v>0.69</v>
      </c>
      <c r="F46" s="38">
        <v>0.12</v>
      </c>
      <c r="G46" s="39">
        <v>8.74</v>
      </c>
      <c r="H46" s="39">
        <v>33.77</v>
      </c>
      <c r="I46" s="40"/>
    </row>
    <row r="47" spans="1:9" ht="15">
      <c r="A47" s="48"/>
      <c r="B47" s="42" t="s">
        <v>123</v>
      </c>
      <c r="C47" s="36">
        <v>92</v>
      </c>
      <c r="D47" s="37"/>
      <c r="E47" s="38">
        <v>1.64</v>
      </c>
      <c r="F47" s="38">
        <v>0.06</v>
      </c>
      <c r="G47" s="39">
        <v>3.44</v>
      </c>
      <c r="H47" s="39">
        <v>20.48</v>
      </c>
      <c r="I47" s="40"/>
    </row>
    <row r="48" spans="1:9" ht="15">
      <c r="A48" s="48"/>
      <c r="B48" s="42" t="s">
        <v>46</v>
      </c>
      <c r="C48" s="36">
        <v>14</v>
      </c>
      <c r="D48" s="37"/>
      <c r="E48" s="38">
        <v>0.09</v>
      </c>
      <c r="F48" s="39">
        <v>0</v>
      </c>
      <c r="G48" s="39">
        <v>0.53</v>
      </c>
      <c r="H48" s="39">
        <v>3.03</v>
      </c>
      <c r="I48" s="40"/>
    </row>
    <row r="49" spans="1:9" ht="15">
      <c r="A49" s="48"/>
      <c r="B49" s="42" t="s">
        <v>47</v>
      </c>
      <c r="C49" s="36">
        <v>14</v>
      </c>
      <c r="D49" s="37"/>
      <c r="E49" s="38">
        <v>0.07</v>
      </c>
      <c r="F49" s="39">
        <v>0.01</v>
      </c>
      <c r="G49" s="39">
        <v>0.48</v>
      </c>
      <c r="H49" s="39">
        <v>2.41</v>
      </c>
      <c r="I49" s="40"/>
    </row>
    <row r="50" spans="1:9" ht="15">
      <c r="A50" s="48"/>
      <c r="B50" s="42" t="s">
        <v>124</v>
      </c>
      <c r="C50" s="36">
        <v>39</v>
      </c>
      <c r="D50" s="37"/>
      <c r="E50" s="38">
        <v>2.2</v>
      </c>
      <c r="F50" s="38">
        <v>0.01</v>
      </c>
      <c r="G50" s="39">
        <v>4.77</v>
      </c>
      <c r="H50" s="39">
        <v>24.98</v>
      </c>
      <c r="I50" s="40"/>
    </row>
    <row r="51" spans="1:9" ht="15">
      <c r="A51" s="48"/>
      <c r="B51" s="42" t="s">
        <v>125</v>
      </c>
      <c r="C51" s="36">
        <v>1</v>
      </c>
      <c r="D51" s="37"/>
      <c r="E51" s="38">
        <v>0.05</v>
      </c>
      <c r="F51" s="38">
        <v>0</v>
      </c>
      <c r="G51" s="39">
        <v>0.26</v>
      </c>
      <c r="H51" s="39">
        <v>1.19</v>
      </c>
      <c r="I51" s="40"/>
    </row>
    <row r="52" spans="1:9" ht="15">
      <c r="A52" s="48"/>
      <c r="B52" s="42" t="s">
        <v>48</v>
      </c>
      <c r="C52" s="36">
        <v>4</v>
      </c>
      <c r="D52" s="37"/>
      <c r="E52" s="38">
        <v>0.12</v>
      </c>
      <c r="F52" s="38">
        <v>0</v>
      </c>
      <c r="G52" s="39">
        <v>0.45</v>
      </c>
      <c r="H52" s="39">
        <v>1.94</v>
      </c>
      <c r="I52" s="40"/>
    </row>
    <row r="53" spans="1:9" ht="15">
      <c r="A53" s="48"/>
      <c r="B53" s="88" t="s">
        <v>18</v>
      </c>
      <c r="C53" s="36">
        <v>2</v>
      </c>
      <c r="D53" s="37"/>
      <c r="E53" s="38">
        <v>0.01</v>
      </c>
      <c r="F53" s="38">
        <v>1.48</v>
      </c>
      <c r="G53" s="39">
        <v>0.01</v>
      </c>
      <c r="H53" s="39">
        <v>16</v>
      </c>
      <c r="I53" s="40"/>
    </row>
    <row r="54" spans="1:9" ht="15">
      <c r="A54" s="48"/>
      <c r="B54" s="42" t="s">
        <v>49</v>
      </c>
      <c r="C54" s="36">
        <v>2</v>
      </c>
      <c r="D54" s="37"/>
      <c r="E54" s="38">
        <v>0</v>
      </c>
      <c r="F54" s="39">
        <v>2</v>
      </c>
      <c r="G54" s="39">
        <v>0</v>
      </c>
      <c r="H54" s="39">
        <v>18</v>
      </c>
      <c r="I54" s="40"/>
    </row>
    <row r="55" spans="1:9" ht="30">
      <c r="A55" s="48"/>
      <c r="B55" s="35" t="s">
        <v>93</v>
      </c>
      <c r="C55" s="36"/>
      <c r="D55" s="37" t="s">
        <v>28</v>
      </c>
      <c r="E55" s="72">
        <v>0.1</v>
      </c>
      <c r="F55" s="73">
        <v>0.1</v>
      </c>
      <c r="G55" s="73">
        <v>9.66</v>
      </c>
      <c r="H55" s="73">
        <v>40.7</v>
      </c>
      <c r="I55" s="40" t="s">
        <v>94</v>
      </c>
    </row>
    <row r="56" spans="1:9" ht="15">
      <c r="A56" s="48"/>
      <c r="B56" s="42" t="s">
        <v>95</v>
      </c>
      <c r="C56" s="36">
        <v>42</v>
      </c>
      <c r="D56" s="37"/>
      <c r="E56" s="38">
        <v>0.1</v>
      </c>
      <c r="F56" s="39">
        <v>0.1</v>
      </c>
      <c r="G56" s="39">
        <v>2.66</v>
      </c>
      <c r="H56" s="39">
        <v>20.7</v>
      </c>
      <c r="I56" s="40"/>
    </row>
    <row r="57" spans="1:9" ht="15">
      <c r="A57" s="48"/>
      <c r="B57" s="42" t="s">
        <v>31</v>
      </c>
      <c r="C57" s="36">
        <v>7</v>
      </c>
      <c r="D57" s="37"/>
      <c r="E57" s="38">
        <v>0</v>
      </c>
      <c r="F57" s="39">
        <v>0</v>
      </c>
      <c r="G57" s="39">
        <v>7</v>
      </c>
      <c r="H57" s="39">
        <v>28</v>
      </c>
      <c r="I57" s="40"/>
    </row>
    <row r="58" spans="1:9" ht="15">
      <c r="A58" s="48"/>
      <c r="B58" s="42" t="s">
        <v>33</v>
      </c>
      <c r="C58" s="36">
        <v>190</v>
      </c>
      <c r="D58" s="37"/>
      <c r="E58" s="38">
        <v>0</v>
      </c>
      <c r="F58" s="39">
        <v>0</v>
      </c>
      <c r="G58" s="39">
        <v>0</v>
      </c>
      <c r="H58" s="39">
        <v>0</v>
      </c>
      <c r="I58" s="40"/>
    </row>
    <row r="59" spans="1:9" ht="20.25" customHeight="1">
      <c r="A59" s="16"/>
      <c r="B59" s="27" t="s">
        <v>60</v>
      </c>
      <c r="C59" s="28">
        <v>27</v>
      </c>
      <c r="D59" s="32" t="s">
        <v>61</v>
      </c>
      <c r="E59" s="72">
        <v>2.05</v>
      </c>
      <c r="F59" s="73">
        <v>0.22</v>
      </c>
      <c r="G59" s="73">
        <v>13.8</v>
      </c>
      <c r="H59" s="73">
        <v>67.6</v>
      </c>
      <c r="I59" s="33" t="s">
        <v>62</v>
      </c>
    </row>
    <row r="60" spans="1:9" ht="20.25" customHeight="1">
      <c r="A60" s="16"/>
      <c r="B60" s="27" t="s">
        <v>63</v>
      </c>
      <c r="C60" s="28">
        <v>35</v>
      </c>
      <c r="D60" s="32" t="s">
        <v>64</v>
      </c>
      <c r="E60" s="166">
        <v>1.96</v>
      </c>
      <c r="F60" s="173">
        <v>0.39</v>
      </c>
      <c r="G60" s="173">
        <v>17.3</v>
      </c>
      <c r="H60" s="173">
        <v>81</v>
      </c>
      <c r="I60" s="33" t="s">
        <v>65</v>
      </c>
    </row>
    <row r="61" spans="1:9" ht="15">
      <c r="A61" s="49" t="s">
        <v>66</v>
      </c>
      <c r="B61" s="49"/>
      <c r="C61" s="64"/>
      <c r="D61" s="51"/>
      <c r="E61" s="52">
        <f>E27+E38+E45+E55+E59+E60</f>
        <v>24.150000000000002</v>
      </c>
      <c r="F61" s="52">
        <f>F27+F38+F45+F55+F59+F60</f>
        <v>23.41</v>
      </c>
      <c r="G61" s="52">
        <f>G27+G38+G45+G55+G59+G60</f>
        <v>82.8</v>
      </c>
      <c r="H61" s="52">
        <f>H27+H38+H45+H55+H59+H60</f>
        <v>623.9</v>
      </c>
      <c r="I61" s="53"/>
    </row>
    <row r="62" spans="1:9" ht="15">
      <c r="A62" s="54" t="s">
        <v>67</v>
      </c>
      <c r="B62" s="54"/>
      <c r="C62" s="50"/>
      <c r="D62" s="55"/>
      <c r="E62" s="78"/>
      <c r="F62" s="57"/>
      <c r="G62" s="57"/>
      <c r="H62" s="57"/>
      <c r="I62" s="53"/>
    </row>
    <row r="63" spans="1:9" ht="20.25" customHeight="1">
      <c r="A63" s="48"/>
      <c r="B63" s="35" t="s">
        <v>126</v>
      </c>
      <c r="C63" s="36"/>
      <c r="D63" s="45" t="s">
        <v>218</v>
      </c>
      <c r="E63" s="72">
        <v>8.57</v>
      </c>
      <c r="F63" s="73">
        <v>7.68</v>
      </c>
      <c r="G63" s="73">
        <v>4.2</v>
      </c>
      <c r="H63" s="73">
        <v>109.2</v>
      </c>
      <c r="I63" s="40" t="s">
        <v>127</v>
      </c>
    </row>
    <row r="64" spans="1:9" ht="15">
      <c r="A64" s="48"/>
      <c r="B64" s="42" t="s">
        <v>43</v>
      </c>
      <c r="C64" s="36">
        <v>78</v>
      </c>
      <c r="D64" s="37"/>
      <c r="E64" s="38">
        <v>7.2</v>
      </c>
      <c r="F64" s="38">
        <v>6.8</v>
      </c>
      <c r="G64" s="39">
        <v>0.49</v>
      </c>
      <c r="H64" s="39">
        <v>81.39</v>
      </c>
      <c r="I64" s="40"/>
    </row>
    <row r="65" spans="1:9" ht="15">
      <c r="A65" s="48"/>
      <c r="B65" s="42" t="s">
        <v>70</v>
      </c>
      <c r="C65" s="36">
        <v>78</v>
      </c>
      <c r="D65" s="37"/>
      <c r="E65" s="38">
        <v>1.37</v>
      </c>
      <c r="F65" s="38">
        <v>0.88</v>
      </c>
      <c r="G65" s="39">
        <v>3.71</v>
      </c>
      <c r="H65" s="39">
        <v>27.81</v>
      </c>
      <c r="I65" s="40"/>
    </row>
    <row r="66" spans="1:9" ht="15">
      <c r="A66" s="48"/>
      <c r="B66" s="42" t="s">
        <v>18</v>
      </c>
      <c r="C66" s="36">
        <v>2</v>
      </c>
      <c r="D66" s="37"/>
      <c r="E66" s="38">
        <v>0.01</v>
      </c>
      <c r="F66" s="38">
        <v>1.65</v>
      </c>
      <c r="G66" s="39">
        <v>0.01</v>
      </c>
      <c r="H66" s="39">
        <v>15</v>
      </c>
      <c r="I66" s="40"/>
    </row>
    <row r="67" spans="1:9" ht="20.25" customHeight="1">
      <c r="A67" s="48"/>
      <c r="B67" s="35" t="s">
        <v>20</v>
      </c>
      <c r="C67" s="36">
        <v>53</v>
      </c>
      <c r="D67" s="37" t="s">
        <v>285</v>
      </c>
      <c r="E67" s="72">
        <v>0.4</v>
      </c>
      <c r="F67" s="73">
        <v>2</v>
      </c>
      <c r="G67" s="73">
        <v>2.15</v>
      </c>
      <c r="H67" s="73">
        <v>27.5</v>
      </c>
      <c r="I67" s="43" t="s">
        <v>128</v>
      </c>
    </row>
    <row r="68" spans="1:9" ht="20.25" customHeight="1">
      <c r="A68" s="48"/>
      <c r="B68" s="35" t="s">
        <v>60</v>
      </c>
      <c r="C68" s="36">
        <v>26</v>
      </c>
      <c r="D68" s="45" t="s">
        <v>129</v>
      </c>
      <c r="E68" s="72">
        <v>1.98</v>
      </c>
      <c r="F68" s="73">
        <v>0.2</v>
      </c>
      <c r="G68" s="73">
        <v>13.3</v>
      </c>
      <c r="H68" s="73">
        <v>65.25</v>
      </c>
      <c r="I68" s="40" t="s">
        <v>62</v>
      </c>
    </row>
    <row r="69" spans="1:9" ht="30">
      <c r="A69" s="48"/>
      <c r="B69" s="35" t="s">
        <v>27</v>
      </c>
      <c r="C69" s="36"/>
      <c r="D69" s="37" t="s">
        <v>28</v>
      </c>
      <c r="E69" s="72">
        <v>0.18</v>
      </c>
      <c r="F69" s="73">
        <v>0</v>
      </c>
      <c r="G69" s="73">
        <v>7.66</v>
      </c>
      <c r="H69" s="73">
        <v>32.58</v>
      </c>
      <c r="I69" s="40" t="s">
        <v>29</v>
      </c>
    </row>
    <row r="70" spans="1:9" ht="15">
      <c r="A70" s="48"/>
      <c r="B70" s="42" t="s">
        <v>30</v>
      </c>
      <c r="C70" s="36">
        <v>0.7</v>
      </c>
      <c r="D70" s="37"/>
      <c r="E70" s="38">
        <v>0</v>
      </c>
      <c r="F70" s="39">
        <v>0</v>
      </c>
      <c r="G70" s="39">
        <v>0</v>
      </c>
      <c r="H70" s="39">
        <v>0</v>
      </c>
      <c r="I70" s="40"/>
    </row>
    <row r="71" spans="1:9" ht="15">
      <c r="A71" s="48"/>
      <c r="B71" s="42" t="s">
        <v>31</v>
      </c>
      <c r="C71" s="36">
        <v>7.5</v>
      </c>
      <c r="D71" s="37"/>
      <c r="E71" s="38">
        <v>0</v>
      </c>
      <c r="F71" s="39">
        <v>0</v>
      </c>
      <c r="G71" s="39">
        <v>7.5</v>
      </c>
      <c r="H71" s="39">
        <v>30</v>
      </c>
      <c r="I71" s="40"/>
    </row>
    <row r="72" spans="1:9" ht="15">
      <c r="A72" s="48"/>
      <c r="B72" s="42" t="s">
        <v>32</v>
      </c>
      <c r="C72" s="36">
        <v>6</v>
      </c>
      <c r="D72" s="37"/>
      <c r="E72" s="38">
        <v>0.18</v>
      </c>
      <c r="F72" s="39">
        <v>0</v>
      </c>
      <c r="G72" s="39">
        <v>0.16</v>
      </c>
      <c r="H72" s="39">
        <v>2.58</v>
      </c>
      <c r="I72" s="40"/>
    </row>
    <row r="73" spans="1:9" ht="15">
      <c r="A73" s="48"/>
      <c r="B73" s="42" t="s">
        <v>33</v>
      </c>
      <c r="C73" s="36">
        <v>180</v>
      </c>
      <c r="D73" s="37"/>
      <c r="E73" s="38">
        <v>0</v>
      </c>
      <c r="F73" s="39">
        <v>0</v>
      </c>
      <c r="G73" s="39">
        <v>0</v>
      </c>
      <c r="H73" s="39">
        <v>0</v>
      </c>
      <c r="I73" s="40"/>
    </row>
    <row r="74" spans="1:9" ht="15">
      <c r="A74" s="49" t="s">
        <v>74</v>
      </c>
      <c r="B74" s="49"/>
      <c r="C74" s="91"/>
      <c r="D74" s="82"/>
      <c r="E74" s="52">
        <f>E63+E67+E68+E69</f>
        <v>11.13</v>
      </c>
      <c r="F74" s="52">
        <f>F63+F67+F68+F69</f>
        <v>9.879999999999999</v>
      </c>
      <c r="G74" s="52">
        <f>G63+G67+G68+G69</f>
        <v>27.31</v>
      </c>
      <c r="H74" s="52">
        <f>H63+H67+H68+H69</f>
        <v>234.52999999999997</v>
      </c>
      <c r="I74" s="58"/>
    </row>
    <row r="75" spans="1:9" ht="15">
      <c r="A75" s="74" t="s">
        <v>75</v>
      </c>
      <c r="B75" s="74"/>
      <c r="C75" s="92"/>
      <c r="D75" s="93"/>
      <c r="E75" s="52">
        <f>E25+E61+E74</f>
        <v>47.580000000000005</v>
      </c>
      <c r="F75" s="52">
        <f>F25+F61+F74</f>
        <v>47.34</v>
      </c>
      <c r="G75" s="52">
        <f>G25+G61+G74</f>
        <v>193.72</v>
      </c>
      <c r="H75" s="52">
        <f>H25+H61+H74</f>
        <v>1360.93</v>
      </c>
      <c r="I75" s="58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42">
      <selection activeCell="B55" sqref="B55:I59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3" width="9.7109375" style="1" customWidth="1"/>
    <col min="4" max="4" width="10.140625" style="1" customWidth="1"/>
    <col min="5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26" s="8" customFormat="1" ht="15">
      <c r="A1" s="182" t="s">
        <v>1</v>
      </c>
      <c r="B1" s="182"/>
      <c r="C1" s="182"/>
      <c r="D1" s="182"/>
      <c r="E1" s="182"/>
      <c r="F1" s="182"/>
      <c r="G1" s="182"/>
      <c r="H1" s="3"/>
      <c r="I1" s="3"/>
      <c r="J1" s="4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6" s="8" customFormat="1" ht="15">
      <c r="A2" s="182" t="s">
        <v>2</v>
      </c>
      <c r="B2" s="182"/>
      <c r="C2" s="182"/>
      <c r="D2" s="182"/>
      <c r="E2" s="182"/>
      <c r="F2" s="182"/>
      <c r="G2" s="182"/>
      <c r="H2" s="182"/>
      <c r="I2" s="182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7"/>
    </row>
    <row r="3" spans="1:9" ht="1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</row>
    <row r="4" spans="1:9" ht="15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>
      <c r="A5" s="90" t="s">
        <v>0</v>
      </c>
      <c r="B5" s="24"/>
      <c r="C5" s="24"/>
      <c r="D5" s="25"/>
      <c r="E5" s="25"/>
      <c r="F5" s="25"/>
      <c r="G5" s="25"/>
      <c r="H5" s="25"/>
      <c r="I5" s="25"/>
    </row>
    <row r="6" spans="1:9" ht="15">
      <c r="A6" s="90" t="s">
        <v>130</v>
      </c>
      <c r="B6" s="24"/>
      <c r="C6" s="24"/>
      <c r="D6" s="25"/>
      <c r="E6" s="25"/>
      <c r="F6" s="25"/>
      <c r="G6" s="25"/>
      <c r="H6" s="25"/>
      <c r="I6" s="25"/>
    </row>
    <row r="7" spans="1:9" ht="15">
      <c r="A7" s="90" t="s">
        <v>14</v>
      </c>
      <c r="B7" s="24"/>
      <c r="C7" s="24"/>
      <c r="D7" s="25"/>
      <c r="E7" s="25"/>
      <c r="F7" s="25"/>
      <c r="G7" s="25"/>
      <c r="H7" s="25"/>
      <c r="I7" s="25"/>
    </row>
    <row r="8" spans="1:9" ht="30">
      <c r="A8" s="34"/>
      <c r="B8" s="35" t="s">
        <v>131</v>
      </c>
      <c r="C8" s="36"/>
      <c r="D8" s="37" t="s">
        <v>321</v>
      </c>
      <c r="E8" s="72">
        <v>4.78</v>
      </c>
      <c r="F8" s="73">
        <v>5.39</v>
      </c>
      <c r="G8" s="73">
        <v>27.81</v>
      </c>
      <c r="H8" s="73">
        <v>196.71</v>
      </c>
      <c r="I8" s="40" t="s">
        <v>132</v>
      </c>
    </row>
    <row r="9" spans="1:9" ht="15" customHeight="1">
      <c r="A9" s="44"/>
      <c r="B9" s="42" t="s">
        <v>133</v>
      </c>
      <c r="C9" s="36">
        <v>23</v>
      </c>
      <c r="D9" s="37"/>
      <c r="E9" s="38">
        <v>0.23</v>
      </c>
      <c r="F9" s="39">
        <v>0.12</v>
      </c>
      <c r="G9" s="39">
        <v>14.55</v>
      </c>
      <c r="H9" s="39">
        <v>86.26</v>
      </c>
      <c r="I9" s="40"/>
    </row>
    <row r="10" spans="1:9" ht="15" customHeight="1">
      <c r="A10" s="34"/>
      <c r="B10" s="42" t="s">
        <v>70</v>
      </c>
      <c r="C10" s="36">
        <v>160</v>
      </c>
      <c r="D10" s="37"/>
      <c r="E10" s="38">
        <v>2.93</v>
      </c>
      <c r="F10" s="38">
        <v>1.98</v>
      </c>
      <c r="G10" s="39">
        <v>9.74</v>
      </c>
      <c r="H10" s="39">
        <v>66.66</v>
      </c>
      <c r="I10" s="40"/>
    </row>
    <row r="11" spans="1:9" ht="15">
      <c r="A11" s="41"/>
      <c r="B11" s="42" t="s">
        <v>31</v>
      </c>
      <c r="C11" s="36">
        <v>3.5</v>
      </c>
      <c r="D11" s="37"/>
      <c r="E11" s="38">
        <v>0</v>
      </c>
      <c r="F11" s="39">
        <v>0</v>
      </c>
      <c r="G11" s="39">
        <v>3.5</v>
      </c>
      <c r="H11" s="39">
        <v>14</v>
      </c>
      <c r="I11" s="40"/>
    </row>
    <row r="12" spans="1:9" ht="15" customHeight="1">
      <c r="A12" s="34"/>
      <c r="B12" s="42" t="s">
        <v>18</v>
      </c>
      <c r="C12" s="36">
        <v>4</v>
      </c>
      <c r="D12" s="37"/>
      <c r="E12" s="30">
        <v>0.01</v>
      </c>
      <c r="F12" s="30">
        <v>3.29</v>
      </c>
      <c r="G12" s="31">
        <v>0.02</v>
      </c>
      <c r="H12" s="31">
        <v>29.79</v>
      </c>
      <c r="I12" s="40"/>
    </row>
    <row r="13" spans="1:9" ht="15" customHeight="1">
      <c r="A13" s="34"/>
      <c r="B13" s="42" t="s">
        <v>33</v>
      </c>
      <c r="C13" s="36">
        <v>30</v>
      </c>
      <c r="D13" s="37"/>
      <c r="E13" s="38">
        <v>0</v>
      </c>
      <c r="F13" s="39">
        <v>0</v>
      </c>
      <c r="G13" s="39">
        <v>0</v>
      </c>
      <c r="H13" s="39">
        <v>0</v>
      </c>
      <c r="I13" s="40"/>
    </row>
    <row r="14" spans="1:9" ht="30" customHeight="1">
      <c r="A14" s="44"/>
      <c r="B14" s="35" t="s">
        <v>23</v>
      </c>
      <c r="C14" s="36"/>
      <c r="D14" s="45" t="s">
        <v>24</v>
      </c>
      <c r="E14" s="72">
        <v>1.92</v>
      </c>
      <c r="F14" s="73">
        <v>4.33</v>
      </c>
      <c r="G14" s="73">
        <v>12.84</v>
      </c>
      <c r="H14" s="73">
        <v>100.1</v>
      </c>
      <c r="I14" s="46" t="s">
        <v>25</v>
      </c>
    </row>
    <row r="15" spans="1:9" ht="15" customHeight="1">
      <c r="A15" s="47"/>
      <c r="B15" s="42" t="s">
        <v>26</v>
      </c>
      <c r="C15" s="36">
        <v>25</v>
      </c>
      <c r="D15" s="37"/>
      <c r="E15" s="38">
        <v>1.9</v>
      </c>
      <c r="F15" s="39">
        <v>0.2</v>
      </c>
      <c r="G15" s="39">
        <v>12.8</v>
      </c>
      <c r="H15" s="39">
        <v>62.7</v>
      </c>
      <c r="I15" s="40"/>
    </row>
    <row r="16" spans="1:9" ht="15" customHeight="1">
      <c r="A16" s="94"/>
      <c r="B16" s="42" t="s">
        <v>18</v>
      </c>
      <c r="C16" s="36">
        <v>5</v>
      </c>
      <c r="D16" s="37"/>
      <c r="E16" s="38">
        <v>0.02</v>
      </c>
      <c r="F16" s="38">
        <v>4.13</v>
      </c>
      <c r="G16" s="39">
        <v>0.04</v>
      </c>
      <c r="H16" s="39">
        <v>37.4</v>
      </c>
      <c r="I16" s="40"/>
    </row>
    <row r="17" spans="1:9" ht="20.25" customHeight="1">
      <c r="A17" s="86"/>
      <c r="B17" s="35" t="s">
        <v>134</v>
      </c>
      <c r="C17" s="36"/>
      <c r="D17" s="37" t="s">
        <v>28</v>
      </c>
      <c r="E17" s="72">
        <v>0</v>
      </c>
      <c r="F17" s="73">
        <v>0</v>
      </c>
      <c r="G17" s="73">
        <v>7.5</v>
      </c>
      <c r="H17" s="73">
        <v>30</v>
      </c>
      <c r="I17" s="40" t="s">
        <v>37</v>
      </c>
    </row>
    <row r="18" spans="1:9" ht="15">
      <c r="A18" s="86"/>
      <c r="B18" s="42" t="s">
        <v>30</v>
      </c>
      <c r="C18" s="36">
        <v>0.6</v>
      </c>
      <c r="D18" s="37"/>
      <c r="E18" s="38">
        <v>0</v>
      </c>
      <c r="F18" s="39">
        <v>0</v>
      </c>
      <c r="G18" s="39">
        <v>0</v>
      </c>
      <c r="H18" s="39">
        <v>0</v>
      </c>
      <c r="I18" s="40"/>
    </row>
    <row r="19" spans="1:9" ht="15">
      <c r="A19" s="86"/>
      <c r="B19" s="42" t="s">
        <v>31</v>
      </c>
      <c r="C19" s="36">
        <v>7.5</v>
      </c>
      <c r="D19" s="37"/>
      <c r="E19" s="38">
        <v>0</v>
      </c>
      <c r="F19" s="39">
        <v>0</v>
      </c>
      <c r="G19" s="39">
        <v>7.5</v>
      </c>
      <c r="H19" s="39">
        <v>30</v>
      </c>
      <c r="I19" s="40"/>
    </row>
    <row r="20" spans="1:9" ht="15">
      <c r="A20" s="86"/>
      <c r="B20" s="42" t="s">
        <v>33</v>
      </c>
      <c r="C20" s="36">
        <v>180</v>
      </c>
      <c r="D20" s="37"/>
      <c r="E20" s="38">
        <v>0</v>
      </c>
      <c r="F20" s="39">
        <v>0</v>
      </c>
      <c r="G20" s="39">
        <v>0</v>
      </c>
      <c r="H20" s="39">
        <v>0</v>
      </c>
      <c r="I20" s="40"/>
    </row>
    <row r="21" spans="1:9" ht="15">
      <c r="A21" s="95" t="s">
        <v>34</v>
      </c>
      <c r="B21" s="96"/>
      <c r="C21" s="36"/>
      <c r="D21" s="37"/>
      <c r="E21" s="38"/>
      <c r="F21" s="39"/>
      <c r="G21" s="39"/>
      <c r="H21" s="39"/>
      <c r="I21" s="40"/>
    </row>
    <row r="22" spans="1:9" ht="20.25" customHeight="1">
      <c r="A22" s="86"/>
      <c r="B22" s="35" t="s">
        <v>83</v>
      </c>
      <c r="C22" s="36">
        <v>100</v>
      </c>
      <c r="D22" s="37" t="s">
        <v>36</v>
      </c>
      <c r="E22" s="72">
        <v>0.4</v>
      </c>
      <c r="F22" s="72">
        <v>0.4</v>
      </c>
      <c r="G22" s="72">
        <v>9.8</v>
      </c>
      <c r="H22" s="72">
        <v>47</v>
      </c>
      <c r="I22" s="40" t="s">
        <v>135</v>
      </c>
    </row>
    <row r="23" spans="1:9" ht="15" customHeight="1">
      <c r="A23" s="61" t="s">
        <v>38</v>
      </c>
      <c r="B23" s="49"/>
      <c r="C23" s="64"/>
      <c r="D23" s="51"/>
      <c r="E23" s="52">
        <f>E8+E14+E17+E22</f>
        <v>7.1000000000000005</v>
      </c>
      <c r="F23" s="52">
        <f>F8+F14+F17+F22</f>
        <v>10.12</v>
      </c>
      <c r="G23" s="52">
        <f>G8+G14+G17+G22</f>
        <v>57.95</v>
      </c>
      <c r="H23" s="52">
        <f>H8+H14+H17+H22</f>
        <v>373.81</v>
      </c>
      <c r="I23" s="53"/>
    </row>
    <row r="24" spans="1:9" ht="15">
      <c r="A24" s="97" t="s">
        <v>39</v>
      </c>
      <c r="B24" s="54"/>
      <c r="C24" s="50"/>
      <c r="D24" s="55"/>
      <c r="E24" s="78"/>
      <c r="F24" s="57"/>
      <c r="G24" s="57"/>
      <c r="H24" s="57"/>
      <c r="I24" s="53"/>
    </row>
    <row r="25" spans="1:9" ht="45">
      <c r="A25" s="47"/>
      <c r="B25" s="35" t="s">
        <v>136</v>
      </c>
      <c r="C25" s="36"/>
      <c r="D25" s="45" t="s">
        <v>323</v>
      </c>
      <c r="E25" s="72">
        <v>6.95</v>
      </c>
      <c r="F25" s="73">
        <v>5.85</v>
      </c>
      <c r="G25" s="73">
        <v>13.9</v>
      </c>
      <c r="H25" s="73">
        <v>170.54</v>
      </c>
      <c r="I25" s="40" t="s">
        <v>137</v>
      </c>
    </row>
    <row r="26" spans="1:9" ht="15">
      <c r="A26" s="86"/>
      <c r="B26" s="42" t="s">
        <v>117</v>
      </c>
      <c r="C26" s="36">
        <v>35</v>
      </c>
      <c r="D26" s="45"/>
      <c r="E26" s="38">
        <v>3.46</v>
      </c>
      <c r="F26" s="38">
        <v>2.85</v>
      </c>
      <c r="G26" s="39">
        <v>0</v>
      </c>
      <c r="H26" s="39">
        <v>50.45</v>
      </c>
      <c r="I26" s="40"/>
    </row>
    <row r="27" spans="1:9" ht="15">
      <c r="A27" s="86"/>
      <c r="B27" s="131" t="s">
        <v>326</v>
      </c>
      <c r="C27" s="132">
        <v>70</v>
      </c>
      <c r="D27" s="45"/>
      <c r="E27" s="38">
        <v>0.58</v>
      </c>
      <c r="F27" s="38">
        <v>0.14</v>
      </c>
      <c r="G27" s="39">
        <v>4.84</v>
      </c>
      <c r="H27" s="39">
        <v>45.07</v>
      </c>
      <c r="I27" s="40"/>
    </row>
    <row r="28" spans="1:9" ht="15">
      <c r="A28" s="48"/>
      <c r="B28" s="42" t="s">
        <v>138</v>
      </c>
      <c r="C28" s="36">
        <v>10</v>
      </c>
      <c r="D28" s="37"/>
      <c r="E28" s="38">
        <v>2.08</v>
      </c>
      <c r="F28" s="38">
        <v>0.15</v>
      </c>
      <c r="G28" s="39">
        <v>3.24</v>
      </c>
      <c r="H28" s="39">
        <v>33.66</v>
      </c>
      <c r="I28" s="40"/>
    </row>
    <row r="29" spans="1:9" ht="15">
      <c r="A29" s="48"/>
      <c r="B29" s="42" t="s">
        <v>46</v>
      </c>
      <c r="C29" s="36">
        <v>13</v>
      </c>
      <c r="D29" s="37"/>
      <c r="E29" s="38">
        <v>0.09</v>
      </c>
      <c r="F29" s="39">
        <v>0</v>
      </c>
      <c r="G29" s="39">
        <v>0.5</v>
      </c>
      <c r="H29" s="39">
        <v>2.84</v>
      </c>
      <c r="I29" s="40"/>
    </row>
    <row r="30" spans="1:9" ht="15">
      <c r="A30" s="48"/>
      <c r="B30" s="42" t="s">
        <v>47</v>
      </c>
      <c r="C30" s="66" t="s">
        <v>210</v>
      </c>
      <c r="D30" s="37"/>
      <c r="E30" s="38">
        <v>0.07</v>
      </c>
      <c r="F30" s="39">
        <v>0.01</v>
      </c>
      <c r="G30" s="39">
        <v>0.45</v>
      </c>
      <c r="H30" s="39">
        <v>2.26</v>
      </c>
      <c r="I30" s="40"/>
    </row>
    <row r="31" spans="1:9" ht="15">
      <c r="A31" s="48"/>
      <c r="B31" s="42" t="s">
        <v>18</v>
      </c>
      <c r="C31" s="66" t="s">
        <v>139</v>
      </c>
      <c r="D31" s="37"/>
      <c r="E31" s="38">
        <v>0.01</v>
      </c>
      <c r="F31" s="38">
        <v>1.65</v>
      </c>
      <c r="G31" s="39">
        <v>0.01</v>
      </c>
      <c r="H31" s="39">
        <v>15</v>
      </c>
      <c r="I31" s="40"/>
    </row>
    <row r="32" spans="1:9" ht="15">
      <c r="A32" s="48"/>
      <c r="B32" s="42" t="s">
        <v>49</v>
      </c>
      <c r="C32" s="66" t="s">
        <v>143</v>
      </c>
      <c r="D32" s="37"/>
      <c r="E32" s="38">
        <v>0</v>
      </c>
      <c r="F32" s="38">
        <v>1</v>
      </c>
      <c r="G32" s="39">
        <v>0</v>
      </c>
      <c r="H32" s="39">
        <v>9</v>
      </c>
      <c r="I32" s="40"/>
    </row>
    <row r="33" spans="1:9" ht="15">
      <c r="A33" s="48"/>
      <c r="B33" s="42" t="s">
        <v>26</v>
      </c>
      <c r="C33" s="36">
        <v>13</v>
      </c>
      <c r="D33" s="37"/>
      <c r="E33" s="38">
        <v>0.66</v>
      </c>
      <c r="F33" s="38">
        <v>0.05</v>
      </c>
      <c r="G33" s="39">
        <v>4.86</v>
      </c>
      <c r="H33" s="39">
        <v>12.26</v>
      </c>
      <c r="I33" s="40"/>
    </row>
    <row r="34" spans="1:9" ht="15">
      <c r="A34" s="48"/>
      <c r="B34" s="42" t="s">
        <v>33</v>
      </c>
      <c r="C34" s="36">
        <v>140</v>
      </c>
      <c r="D34" s="37"/>
      <c r="E34" s="38">
        <v>0</v>
      </c>
      <c r="F34" s="39">
        <v>0</v>
      </c>
      <c r="G34" s="39">
        <v>0</v>
      </c>
      <c r="H34" s="39">
        <v>0</v>
      </c>
      <c r="I34" s="40"/>
    </row>
    <row r="35" spans="1:9" ht="30">
      <c r="A35" s="48"/>
      <c r="B35" s="35" t="s">
        <v>140</v>
      </c>
      <c r="C35" s="36"/>
      <c r="D35" s="45" t="s">
        <v>344</v>
      </c>
      <c r="E35" s="72">
        <v>12.65</v>
      </c>
      <c r="F35" s="73">
        <v>4.84</v>
      </c>
      <c r="G35" s="73">
        <v>5.97</v>
      </c>
      <c r="H35" s="73">
        <v>114.05</v>
      </c>
      <c r="I35" s="46" t="s">
        <v>141</v>
      </c>
    </row>
    <row r="36" spans="1:9" ht="15">
      <c r="A36" s="48"/>
      <c r="B36" s="42" t="s">
        <v>330</v>
      </c>
      <c r="C36" s="36">
        <v>120</v>
      </c>
      <c r="D36" s="37"/>
      <c r="E36" s="38">
        <v>11.33</v>
      </c>
      <c r="F36" s="38">
        <v>0.54</v>
      </c>
      <c r="G36" s="39">
        <v>0</v>
      </c>
      <c r="H36" s="39">
        <v>49.87</v>
      </c>
      <c r="I36" s="40"/>
    </row>
    <row r="37" spans="1:9" ht="15">
      <c r="A37" s="48"/>
      <c r="B37" s="42" t="s">
        <v>47</v>
      </c>
      <c r="C37" s="36">
        <v>11</v>
      </c>
      <c r="D37" s="37"/>
      <c r="E37" s="38">
        <v>0.06</v>
      </c>
      <c r="F37" s="38">
        <v>0</v>
      </c>
      <c r="G37" s="39">
        <v>0.41</v>
      </c>
      <c r="H37" s="39">
        <v>1.55</v>
      </c>
      <c r="I37" s="40"/>
    </row>
    <row r="38" spans="1:9" ht="15">
      <c r="A38" s="48"/>
      <c r="B38" s="42" t="s">
        <v>43</v>
      </c>
      <c r="C38" s="36">
        <v>4</v>
      </c>
      <c r="D38" s="37"/>
      <c r="E38" s="38">
        <v>0.23</v>
      </c>
      <c r="F38" s="38">
        <v>0.16</v>
      </c>
      <c r="G38" s="39">
        <v>0.02</v>
      </c>
      <c r="H38" s="39">
        <v>2.53</v>
      </c>
      <c r="I38" s="40"/>
    </row>
    <row r="39" spans="1:9" ht="15">
      <c r="A39" s="48"/>
      <c r="B39" s="42" t="s">
        <v>70</v>
      </c>
      <c r="C39" s="36">
        <v>10</v>
      </c>
      <c r="D39" s="37"/>
      <c r="E39" s="38">
        <v>0.11</v>
      </c>
      <c r="F39" s="38">
        <v>0.06</v>
      </c>
      <c r="G39" s="39">
        <v>0.48</v>
      </c>
      <c r="H39" s="39">
        <v>3.04</v>
      </c>
      <c r="I39" s="40"/>
    </row>
    <row r="40" spans="1:9" ht="15">
      <c r="A40" s="48"/>
      <c r="B40" s="42" t="s">
        <v>142</v>
      </c>
      <c r="C40" s="36">
        <v>6</v>
      </c>
      <c r="D40" s="37"/>
      <c r="E40" s="38">
        <v>0.45</v>
      </c>
      <c r="F40" s="38">
        <v>0.04</v>
      </c>
      <c r="G40" s="39">
        <v>2.37</v>
      </c>
      <c r="H40" s="39">
        <v>8.53</v>
      </c>
      <c r="I40" s="40"/>
    </row>
    <row r="41" spans="1:9" ht="15">
      <c r="A41" s="48"/>
      <c r="B41" s="42" t="s">
        <v>53</v>
      </c>
      <c r="C41" s="66" t="s">
        <v>143</v>
      </c>
      <c r="D41" s="37"/>
      <c r="E41" s="38">
        <v>0.11</v>
      </c>
      <c r="F41" s="38">
        <v>0.01</v>
      </c>
      <c r="G41" s="39">
        <v>0.67</v>
      </c>
      <c r="H41" s="39">
        <v>3.29</v>
      </c>
      <c r="I41" s="40"/>
    </row>
    <row r="42" spans="1:9" ht="15">
      <c r="A42" s="48"/>
      <c r="B42" s="42" t="s">
        <v>49</v>
      </c>
      <c r="C42" s="66" t="s">
        <v>112</v>
      </c>
      <c r="D42" s="37"/>
      <c r="E42" s="30">
        <v>0</v>
      </c>
      <c r="F42" s="30">
        <v>2</v>
      </c>
      <c r="G42" s="31">
        <v>0</v>
      </c>
      <c r="H42" s="31">
        <v>18</v>
      </c>
      <c r="I42" s="40"/>
    </row>
    <row r="43" spans="1:9" ht="15">
      <c r="A43" s="48"/>
      <c r="B43" s="35" t="s">
        <v>144</v>
      </c>
      <c r="C43" s="36"/>
      <c r="D43" s="37"/>
      <c r="E43" s="38"/>
      <c r="F43" s="38"/>
      <c r="G43" s="39"/>
      <c r="H43" s="39"/>
      <c r="I43" s="40"/>
    </row>
    <row r="44" spans="1:9" ht="15">
      <c r="A44" s="48"/>
      <c r="B44" s="42" t="s">
        <v>46</v>
      </c>
      <c r="C44" s="36">
        <v>4</v>
      </c>
      <c r="D44" s="37"/>
      <c r="E44" s="38">
        <v>0.02</v>
      </c>
      <c r="F44" s="38">
        <v>0</v>
      </c>
      <c r="G44" s="39">
        <v>0.11</v>
      </c>
      <c r="H44" s="39">
        <v>0.4</v>
      </c>
      <c r="I44" s="40"/>
    </row>
    <row r="45" spans="1:9" ht="15">
      <c r="A45" s="48"/>
      <c r="B45" s="42" t="s">
        <v>47</v>
      </c>
      <c r="C45" s="36">
        <v>4</v>
      </c>
      <c r="D45" s="37"/>
      <c r="E45" s="30">
        <v>0.02</v>
      </c>
      <c r="F45" s="30">
        <v>0</v>
      </c>
      <c r="G45" s="31">
        <v>0.12</v>
      </c>
      <c r="H45" s="31">
        <v>0.58</v>
      </c>
      <c r="I45" s="40"/>
    </row>
    <row r="46" spans="1:9" ht="15">
      <c r="A46" s="48"/>
      <c r="B46" s="88" t="s">
        <v>48</v>
      </c>
      <c r="C46" s="66" t="s">
        <v>100</v>
      </c>
      <c r="D46" s="37"/>
      <c r="E46" s="38">
        <v>0.1</v>
      </c>
      <c r="F46" s="38">
        <v>0</v>
      </c>
      <c r="G46" s="39">
        <v>0.43</v>
      </c>
      <c r="H46" s="39">
        <v>1.68</v>
      </c>
      <c r="I46" s="40"/>
    </row>
    <row r="47" spans="1:9" ht="15">
      <c r="A47" s="48"/>
      <c r="B47" s="42" t="s">
        <v>53</v>
      </c>
      <c r="C47" s="36">
        <v>2</v>
      </c>
      <c r="D47" s="37"/>
      <c r="E47" s="38">
        <v>0.22</v>
      </c>
      <c r="F47" s="38">
        <v>0.03</v>
      </c>
      <c r="G47" s="39">
        <v>1.36</v>
      </c>
      <c r="H47" s="39">
        <v>6.58</v>
      </c>
      <c r="I47" s="40"/>
    </row>
    <row r="48" spans="1:9" ht="15">
      <c r="A48" s="48"/>
      <c r="B48" s="42" t="s">
        <v>49</v>
      </c>
      <c r="C48" s="36">
        <v>2</v>
      </c>
      <c r="D48" s="37"/>
      <c r="E48" s="30">
        <v>0</v>
      </c>
      <c r="F48" s="30">
        <v>2</v>
      </c>
      <c r="G48" s="31">
        <v>0</v>
      </c>
      <c r="H48" s="31">
        <v>0</v>
      </c>
      <c r="I48" s="40"/>
    </row>
    <row r="49" spans="1:9" ht="30">
      <c r="A49" s="48"/>
      <c r="B49" s="35" t="s">
        <v>145</v>
      </c>
      <c r="C49" s="36"/>
      <c r="D49" s="37" t="s">
        <v>283</v>
      </c>
      <c r="E49" s="72">
        <v>2.07</v>
      </c>
      <c r="F49" s="73">
        <v>3.85</v>
      </c>
      <c r="G49" s="73">
        <v>20.65</v>
      </c>
      <c r="H49" s="73">
        <v>125.63</v>
      </c>
      <c r="I49" s="40" t="s">
        <v>146</v>
      </c>
    </row>
    <row r="50" spans="1:9" ht="15">
      <c r="A50" s="48"/>
      <c r="B50" s="42" t="s">
        <v>80</v>
      </c>
      <c r="C50" s="36">
        <v>37</v>
      </c>
      <c r="D50" s="37"/>
      <c r="E50" s="38">
        <v>1.93</v>
      </c>
      <c r="F50" s="38">
        <v>0.56</v>
      </c>
      <c r="G50" s="39">
        <v>19.66</v>
      </c>
      <c r="H50" s="39">
        <v>91.91</v>
      </c>
      <c r="I50" s="40"/>
    </row>
    <row r="51" spans="1:9" ht="15">
      <c r="A51" s="48"/>
      <c r="B51" s="108" t="s">
        <v>46</v>
      </c>
      <c r="C51" s="89">
        <v>14</v>
      </c>
      <c r="D51" s="37"/>
      <c r="E51" s="38">
        <v>0.06</v>
      </c>
      <c r="F51" s="38">
        <v>0</v>
      </c>
      <c r="G51" s="39">
        <v>0.46</v>
      </c>
      <c r="H51" s="39">
        <v>1.62</v>
      </c>
      <c r="I51" s="40"/>
    </row>
    <row r="52" spans="1:9" ht="15">
      <c r="A52" s="48"/>
      <c r="B52" s="108" t="s">
        <v>47</v>
      </c>
      <c r="C52" s="89">
        <v>14</v>
      </c>
      <c r="D52" s="37"/>
      <c r="E52" s="30">
        <v>0.07</v>
      </c>
      <c r="F52" s="30">
        <v>0</v>
      </c>
      <c r="G52" s="31">
        <v>0.51</v>
      </c>
      <c r="H52" s="31">
        <v>2.31</v>
      </c>
      <c r="I52" s="40"/>
    </row>
    <row r="53" spans="1:9" ht="15">
      <c r="A53" s="48"/>
      <c r="B53" s="42" t="s">
        <v>18</v>
      </c>
      <c r="C53" s="36">
        <v>4</v>
      </c>
      <c r="D53" s="37"/>
      <c r="E53" s="30">
        <v>0.01</v>
      </c>
      <c r="F53" s="30">
        <v>3.29</v>
      </c>
      <c r="G53" s="31">
        <v>0.02</v>
      </c>
      <c r="H53" s="31">
        <v>29.79</v>
      </c>
      <c r="I53" s="40"/>
    </row>
    <row r="54" spans="1:9" ht="15">
      <c r="A54" s="48"/>
      <c r="B54" s="42" t="s">
        <v>33</v>
      </c>
      <c r="C54" s="36">
        <v>70</v>
      </c>
      <c r="D54" s="37"/>
      <c r="E54" s="38">
        <v>0</v>
      </c>
      <c r="F54" s="39">
        <v>0</v>
      </c>
      <c r="G54" s="39">
        <v>0</v>
      </c>
      <c r="H54" s="39">
        <v>0</v>
      </c>
      <c r="I54" s="40"/>
    </row>
    <row r="55" spans="1:9" ht="30">
      <c r="A55" s="48"/>
      <c r="B55" s="69" t="s">
        <v>147</v>
      </c>
      <c r="C55" s="144"/>
      <c r="D55" s="143" t="s">
        <v>285</v>
      </c>
      <c r="E55" s="72">
        <v>1.04</v>
      </c>
      <c r="F55" s="73">
        <v>2.55</v>
      </c>
      <c r="G55" s="73">
        <v>3.17</v>
      </c>
      <c r="H55" s="73">
        <v>41.2</v>
      </c>
      <c r="I55" s="40" t="s">
        <v>278</v>
      </c>
    </row>
    <row r="56" spans="1:9" ht="15">
      <c r="A56" s="48"/>
      <c r="B56" s="108" t="s">
        <v>148</v>
      </c>
      <c r="C56" s="89">
        <v>42</v>
      </c>
      <c r="D56" s="138"/>
      <c r="E56" s="38">
        <v>0.75</v>
      </c>
      <c r="F56" s="39">
        <v>0.04</v>
      </c>
      <c r="G56" s="39">
        <v>1.26</v>
      </c>
      <c r="H56" s="39">
        <v>9.66</v>
      </c>
      <c r="I56" s="40"/>
    </row>
    <row r="57" spans="1:9" ht="15">
      <c r="A57" s="48"/>
      <c r="B57" s="108" t="s">
        <v>45</v>
      </c>
      <c r="C57" s="89">
        <v>22</v>
      </c>
      <c r="D57" s="138"/>
      <c r="E57" s="38">
        <v>0.24</v>
      </c>
      <c r="F57" s="38">
        <v>0.01</v>
      </c>
      <c r="G57" s="39">
        <v>1.47</v>
      </c>
      <c r="H57" s="39">
        <v>7.04</v>
      </c>
      <c r="I57" s="40"/>
    </row>
    <row r="58" spans="1:9" ht="15">
      <c r="A58" s="48"/>
      <c r="B58" s="108" t="s">
        <v>47</v>
      </c>
      <c r="C58" s="89">
        <v>5</v>
      </c>
      <c r="D58" s="138"/>
      <c r="E58" s="38">
        <v>0.05</v>
      </c>
      <c r="F58" s="38">
        <v>0</v>
      </c>
      <c r="G58" s="39">
        <v>0.44</v>
      </c>
      <c r="H58" s="39">
        <v>2</v>
      </c>
      <c r="I58" s="40"/>
    </row>
    <row r="59" spans="1:9" ht="15">
      <c r="A59" s="48"/>
      <c r="B59" s="108" t="s">
        <v>49</v>
      </c>
      <c r="C59" s="89">
        <v>2.5</v>
      </c>
      <c r="D59" s="138"/>
      <c r="E59" s="38">
        <v>0</v>
      </c>
      <c r="F59" s="39">
        <v>2.5</v>
      </c>
      <c r="G59" s="39">
        <v>0</v>
      </c>
      <c r="H59" s="39">
        <v>22.5</v>
      </c>
      <c r="I59" s="40"/>
    </row>
    <row r="60" spans="1:9" ht="30.75" customHeight="1">
      <c r="A60" s="48"/>
      <c r="B60" s="35" t="s">
        <v>389</v>
      </c>
      <c r="C60" s="36"/>
      <c r="D60" s="37" t="s">
        <v>28</v>
      </c>
      <c r="E60" s="72">
        <v>0.83</v>
      </c>
      <c r="F60" s="73">
        <v>0.04</v>
      </c>
      <c r="G60" s="73">
        <v>15.15</v>
      </c>
      <c r="H60" s="73">
        <v>65</v>
      </c>
      <c r="I60" s="40" t="s">
        <v>391</v>
      </c>
    </row>
    <row r="61" spans="1:9" ht="15">
      <c r="A61" s="48"/>
      <c r="B61" s="42" t="s">
        <v>59</v>
      </c>
      <c r="C61" s="36">
        <v>16</v>
      </c>
      <c r="D61" s="37"/>
      <c r="E61" s="38">
        <v>0.83</v>
      </c>
      <c r="F61" s="38">
        <v>0.04</v>
      </c>
      <c r="G61" s="39">
        <v>8.15</v>
      </c>
      <c r="H61" s="39">
        <v>37</v>
      </c>
      <c r="I61" s="40"/>
    </row>
    <row r="62" spans="1:9" ht="15">
      <c r="A62" s="48"/>
      <c r="B62" s="42" t="s">
        <v>31</v>
      </c>
      <c r="C62" s="36">
        <v>7</v>
      </c>
      <c r="D62" s="37"/>
      <c r="E62" s="38">
        <v>0</v>
      </c>
      <c r="F62" s="38">
        <v>0</v>
      </c>
      <c r="G62" s="39">
        <v>7</v>
      </c>
      <c r="H62" s="39">
        <v>28</v>
      </c>
      <c r="I62" s="40"/>
    </row>
    <row r="63" spans="1:9" ht="15">
      <c r="A63" s="48"/>
      <c r="B63" s="42" t="s">
        <v>33</v>
      </c>
      <c r="C63" s="36">
        <v>190</v>
      </c>
      <c r="D63" s="37"/>
      <c r="E63" s="38">
        <v>0</v>
      </c>
      <c r="F63" s="38">
        <v>0</v>
      </c>
      <c r="G63" s="39">
        <v>0</v>
      </c>
      <c r="H63" s="39">
        <v>0</v>
      </c>
      <c r="I63" s="40"/>
    </row>
    <row r="64" spans="1:9" ht="20.25" customHeight="1">
      <c r="A64" s="16"/>
      <c r="B64" s="27" t="s">
        <v>60</v>
      </c>
      <c r="C64" s="28">
        <v>25</v>
      </c>
      <c r="D64" s="32" t="s">
        <v>149</v>
      </c>
      <c r="E64" s="72">
        <v>2.05</v>
      </c>
      <c r="F64" s="73">
        <v>0.22</v>
      </c>
      <c r="G64" s="73">
        <v>13.8</v>
      </c>
      <c r="H64" s="73">
        <v>67.6</v>
      </c>
      <c r="I64" s="33" t="s">
        <v>62</v>
      </c>
    </row>
    <row r="65" spans="1:9" ht="21" customHeight="1">
      <c r="A65" s="16"/>
      <c r="B65" s="27" t="s">
        <v>63</v>
      </c>
      <c r="C65" s="28">
        <v>35</v>
      </c>
      <c r="D65" s="32" t="s">
        <v>64</v>
      </c>
      <c r="E65" s="166">
        <v>1.96</v>
      </c>
      <c r="F65" s="173">
        <v>0.39</v>
      </c>
      <c r="G65" s="173">
        <v>17.3</v>
      </c>
      <c r="H65" s="173">
        <v>81</v>
      </c>
      <c r="I65" s="33" t="s">
        <v>65</v>
      </c>
    </row>
    <row r="66" spans="1:9" ht="15">
      <c r="A66" s="61" t="s">
        <v>66</v>
      </c>
      <c r="B66" s="49"/>
      <c r="C66" s="64"/>
      <c r="D66" s="51"/>
      <c r="E66" s="52">
        <f>E25+E35+E49+E55+E60+E64+E65</f>
        <v>27.55</v>
      </c>
      <c r="F66" s="52">
        <f>F25+F35+F49+F55+F60+F64+F65</f>
        <v>17.74</v>
      </c>
      <c r="G66" s="52">
        <f>G25+G35+G49+G55+G60+G64+G65</f>
        <v>89.94</v>
      </c>
      <c r="H66" s="52">
        <f>H25+H35+H49+H55+H60+H64+H65</f>
        <v>665.02</v>
      </c>
      <c r="I66" s="53"/>
    </row>
    <row r="67" spans="1:9" ht="15">
      <c r="A67" s="97" t="s">
        <v>67</v>
      </c>
      <c r="B67" s="54"/>
      <c r="C67" s="50"/>
      <c r="D67" s="55"/>
      <c r="E67" s="78"/>
      <c r="F67" s="57"/>
      <c r="G67" s="57"/>
      <c r="H67" s="57"/>
      <c r="I67" s="53"/>
    </row>
    <row r="68" spans="1:9" ht="30">
      <c r="A68" s="48"/>
      <c r="B68" s="35" t="s">
        <v>150</v>
      </c>
      <c r="C68" s="36"/>
      <c r="D68" s="37" t="s">
        <v>322</v>
      </c>
      <c r="E68" s="72">
        <v>4.66</v>
      </c>
      <c r="F68" s="73">
        <v>3.97</v>
      </c>
      <c r="G68" s="73">
        <v>35.84</v>
      </c>
      <c r="H68" s="73">
        <v>189.15</v>
      </c>
      <c r="I68" s="40" t="s">
        <v>151</v>
      </c>
    </row>
    <row r="69" spans="1:9" ht="15">
      <c r="A69" s="48"/>
      <c r="B69" s="42" t="s">
        <v>53</v>
      </c>
      <c r="C69" s="66" t="s">
        <v>331</v>
      </c>
      <c r="D69" s="37"/>
      <c r="E69" s="38">
        <v>4.01</v>
      </c>
      <c r="F69" s="38">
        <v>0.19</v>
      </c>
      <c r="G69" s="39">
        <v>22.18</v>
      </c>
      <c r="H69" s="39">
        <v>95.11</v>
      </c>
      <c r="I69" s="40"/>
    </row>
    <row r="70" spans="1:9" ht="15">
      <c r="A70" s="48"/>
      <c r="B70" s="42" t="s">
        <v>70</v>
      </c>
      <c r="C70" s="36">
        <v>15</v>
      </c>
      <c r="D70" s="37"/>
      <c r="E70" s="38">
        <v>0.17</v>
      </c>
      <c r="F70" s="38">
        <v>0.01</v>
      </c>
      <c r="G70" s="39">
        <v>0.76</v>
      </c>
      <c r="H70" s="39">
        <v>4.82</v>
      </c>
      <c r="I70" s="40"/>
    </row>
    <row r="71" spans="1:9" ht="15">
      <c r="A71" s="48"/>
      <c r="B71" s="42" t="s">
        <v>43</v>
      </c>
      <c r="C71" s="36">
        <v>4</v>
      </c>
      <c r="D71" s="37"/>
      <c r="E71" s="38">
        <v>0.23</v>
      </c>
      <c r="F71" s="38">
        <v>0.16</v>
      </c>
      <c r="G71" s="39">
        <v>0.02</v>
      </c>
      <c r="H71" s="39">
        <v>2.53</v>
      </c>
      <c r="I71" s="40"/>
    </row>
    <row r="72" spans="1:9" ht="15">
      <c r="A72" s="48"/>
      <c r="B72" s="42" t="s">
        <v>31</v>
      </c>
      <c r="C72" s="36">
        <v>2.5</v>
      </c>
      <c r="D72" s="37"/>
      <c r="E72" s="38">
        <v>0</v>
      </c>
      <c r="F72" s="38">
        <v>0</v>
      </c>
      <c r="G72" s="39">
        <v>2.5</v>
      </c>
      <c r="H72" s="39">
        <v>10</v>
      </c>
      <c r="I72" s="40"/>
    </row>
    <row r="73" spans="1:9" ht="15">
      <c r="A73" s="48"/>
      <c r="B73" s="42" t="s">
        <v>18</v>
      </c>
      <c r="C73" s="36">
        <v>3</v>
      </c>
      <c r="D73" s="37"/>
      <c r="E73" s="30">
        <v>0.01</v>
      </c>
      <c r="F73" s="38">
        <v>2.48</v>
      </c>
      <c r="G73" s="31">
        <v>0.02</v>
      </c>
      <c r="H73" s="31">
        <v>22.4</v>
      </c>
      <c r="I73" s="40"/>
    </row>
    <row r="74" spans="1:9" ht="15">
      <c r="A74" s="48"/>
      <c r="B74" s="42" t="s">
        <v>71</v>
      </c>
      <c r="C74" s="36">
        <v>1.1</v>
      </c>
      <c r="D74" s="37"/>
      <c r="E74" s="38">
        <v>0.14</v>
      </c>
      <c r="F74" s="38">
        <v>0.03</v>
      </c>
      <c r="G74" s="39">
        <v>0.09</v>
      </c>
      <c r="H74" s="39">
        <v>1.2</v>
      </c>
      <c r="I74" s="40"/>
    </row>
    <row r="75" spans="1:9" ht="15">
      <c r="A75" s="48"/>
      <c r="B75" s="35" t="s">
        <v>153</v>
      </c>
      <c r="C75" s="36"/>
      <c r="D75" s="37"/>
      <c r="E75" s="38"/>
      <c r="F75" s="38"/>
      <c r="G75" s="39"/>
      <c r="H75" s="39"/>
      <c r="I75" s="40"/>
    </row>
    <row r="76" spans="1:9" ht="15">
      <c r="A76" s="48"/>
      <c r="B76" s="42" t="s">
        <v>154</v>
      </c>
      <c r="C76" s="89">
        <v>44</v>
      </c>
      <c r="D76" s="37"/>
      <c r="E76" s="38">
        <v>0.1</v>
      </c>
      <c r="F76" s="38">
        <v>0.1</v>
      </c>
      <c r="G76" s="39">
        <v>5.27</v>
      </c>
      <c r="H76" s="39">
        <v>24.09</v>
      </c>
      <c r="I76" s="40"/>
    </row>
    <row r="77" spans="1:9" ht="15">
      <c r="A77" s="48"/>
      <c r="B77" s="42" t="s">
        <v>31</v>
      </c>
      <c r="C77" s="89">
        <v>5</v>
      </c>
      <c r="D77" s="37"/>
      <c r="E77" s="38">
        <v>0</v>
      </c>
      <c r="F77" s="39">
        <v>0</v>
      </c>
      <c r="G77" s="39">
        <v>5</v>
      </c>
      <c r="H77" s="39">
        <v>20</v>
      </c>
      <c r="I77" s="40"/>
    </row>
    <row r="78" spans="1:9" ht="15">
      <c r="A78" s="48"/>
      <c r="B78" s="42" t="s">
        <v>49</v>
      </c>
      <c r="C78" s="89">
        <v>1</v>
      </c>
      <c r="D78" s="37"/>
      <c r="E78" s="38">
        <v>0</v>
      </c>
      <c r="F78" s="39">
        <v>1</v>
      </c>
      <c r="G78" s="39">
        <v>0</v>
      </c>
      <c r="H78" s="39">
        <v>9</v>
      </c>
      <c r="I78" s="40"/>
    </row>
    <row r="79" spans="1:9" ht="30">
      <c r="A79" s="48"/>
      <c r="B79" s="35" t="s">
        <v>107</v>
      </c>
      <c r="C79" s="36"/>
      <c r="D79" s="37" t="s">
        <v>28</v>
      </c>
      <c r="E79" s="72">
        <v>4.35</v>
      </c>
      <c r="F79" s="73">
        <v>3.76</v>
      </c>
      <c r="G79" s="73">
        <v>14.71</v>
      </c>
      <c r="H79" s="73">
        <v>107</v>
      </c>
      <c r="I79" s="40" t="s">
        <v>108</v>
      </c>
    </row>
    <row r="80" spans="1:9" ht="15">
      <c r="A80" s="48"/>
      <c r="B80" s="42" t="s">
        <v>109</v>
      </c>
      <c r="C80" s="36">
        <v>2.25</v>
      </c>
      <c r="D80" s="37"/>
      <c r="E80" s="38">
        <v>1.69</v>
      </c>
      <c r="F80" s="38">
        <v>1.9</v>
      </c>
      <c r="G80" s="39">
        <v>0.96</v>
      </c>
      <c r="H80" s="39">
        <v>26.27</v>
      </c>
      <c r="I80" s="40"/>
    </row>
    <row r="81" spans="1:9" ht="15">
      <c r="A81" s="48"/>
      <c r="B81" s="42" t="s">
        <v>70</v>
      </c>
      <c r="C81" s="36">
        <v>150</v>
      </c>
      <c r="D81" s="37"/>
      <c r="E81" s="38">
        <v>2.66</v>
      </c>
      <c r="F81" s="38">
        <v>1.86</v>
      </c>
      <c r="G81" s="39">
        <v>7.26</v>
      </c>
      <c r="H81" s="39">
        <v>54.73</v>
      </c>
      <c r="I81" s="40"/>
    </row>
    <row r="82" spans="1:9" ht="15">
      <c r="A82" s="48"/>
      <c r="B82" s="42" t="s">
        <v>31</v>
      </c>
      <c r="C82" s="36">
        <v>6.5</v>
      </c>
      <c r="D82" s="37"/>
      <c r="E82" s="38">
        <v>0</v>
      </c>
      <c r="F82" s="39">
        <v>0</v>
      </c>
      <c r="G82" s="39">
        <v>6.5</v>
      </c>
      <c r="H82" s="39">
        <v>26</v>
      </c>
      <c r="I82" s="40"/>
    </row>
    <row r="83" spans="1:9" ht="15">
      <c r="A83" s="48"/>
      <c r="B83" s="42" t="s">
        <v>33</v>
      </c>
      <c r="C83" s="36">
        <v>30</v>
      </c>
      <c r="D83" s="37"/>
      <c r="E83" s="38">
        <v>0</v>
      </c>
      <c r="F83" s="39">
        <v>0</v>
      </c>
      <c r="G83" s="39">
        <v>0</v>
      </c>
      <c r="H83" s="39">
        <v>0</v>
      </c>
      <c r="I83" s="40"/>
    </row>
    <row r="84" spans="1:9" ht="15">
      <c r="A84" s="61" t="s">
        <v>74</v>
      </c>
      <c r="B84" s="49"/>
      <c r="C84" s="62"/>
      <c r="D84" s="55"/>
      <c r="E84" s="52">
        <f>E68+E79</f>
        <v>9.01</v>
      </c>
      <c r="F84" s="98">
        <f>F68+F79</f>
        <v>7.73</v>
      </c>
      <c r="G84" s="98">
        <f>G68+G79</f>
        <v>50.550000000000004</v>
      </c>
      <c r="H84" s="98">
        <f>H68+H79</f>
        <v>296.15</v>
      </c>
      <c r="I84" s="58"/>
    </row>
    <row r="85" spans="1:9" ht="15">
      <c r="A85" s="63" t="s">
        <v>75</v>
      </c>
      <c r="B85" s="74"/>
      <c r="C85" s="64"/>
      <c r="D85" s="51"/>
      <c r="E85" s="52">
        <f>E23+E66+E84</f>
        <v>43.66</v>
      </c>
      <c r="F85" s="52">
        <f>F23+F66+F84</f>
        <v>35.59</v>
      </c>
      <c r="G85" s="52">
        <f>G23+G66+G84</f>
        <v>198.44</v>
      </c>
      <c r="H85" s="52">
        <f>H23+H66+H84</f>
        <v>1334.98</v>
      </c>
      <c r="I85" s="58"/>
    </row>
  </sheetData>
  <sheetProtection selectLockedCells="1" selectUnlockedCells="1"/>
  <mergeCells count="9">
    <mergeCell ref="E3:G3"/>
    <mergeCell ref="H3:H4"/>
    <mergeCell ref="I3:I4"/>
    <mergeCell ref="A1:G1"/>
    <mergeCell ref="A2:I2"/>
    <mergeCell ref="A3:A4"/>
    <mergeCell ref="B3:B4"/>
    <mergeCell ref="C3:C4"/>
    <mergeCell ref="D3:D4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43">
      <selection activeCell="K60" sqref="K60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3" width="9.7109375" style="1" customWidth="1"/>
    <col min="4" max="4" width="10.00390625" style="1" customWidth="1"/>
    <col min="5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3" s="2" customFormat="1" ht="15">
      <c r="A1" s="182" t="s">
        <v>1</v>
      </c>
      <c r="B1" s="182"/>
      <c r="C1" s="9"/>
    </row>
    <row r="2" spans="1:17" s="10" customFormat="1" ht="15">
      <c r="A2" s="182" t="s">
        <v>2</v>
      </c>
      <c r="B2" s="18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  <c r="J3" s="2"/>
      <c r="K3" s="2"/>
      <c r="L3" s="2"/>
      <c r="M3" s="2"/>
      <c r="N3" s="2"/>
      <c r="O3" s="2"/>
      <c r="P3" s="2"/>
      <c r="Q3" s="2"/>
    </row>
    <row r="4" spans="1:9" ht="15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>
      <c r="A5" s="90" t="s">
        <v>0</v>
      </c>
      <c r="B5" s="24"/>
      <c r="C5" s="24"/>
      <c r="D5" s="25"/>
      <c r="E5" s="25"/>
      <c r="F5" s="25"/>
      <c r="G5" s="25"/>
      <c r="H5" s="25"/>
      <c r="I5" s="25"/>
    </row>
    <row r="6" spans="1:9" ht="15">
      <c r="A6" s="90" t="s">
        <v>155</v>
      </c>
      <c r="B6" s="24"/>
      <c r="C6" s="24"/>
      <c r="D6" s="25"/>
      <c r="E6" s="25"/>
      <c r="F6" s="25"/>
      <c r="G6" s="25"/>
      <c r="H6" s="25"/>
      <c r="I6" s="25"/>
    </row>
    <row r="7" spans="1:9" ht="15">
      <c r="A7" s="90" t="s">
        <v>14</v>
      </c>
      <c r="B7" s="24"/>
      <c r="C7" s="24"/>
      <c r="D7" s="25"/>
      <c r="E7" s="25"/>
      <c r="F7" s="25"/>
      <c r="G7" s="25"/>
      <c r="H7" s="25"/>
      <c r="I7" s="25"/>
    </row>
    <row r="8" spans="1:9" ht="30">
      <c r="A8" s="75"/>
      <c r="B8" s="35" t="s">
        <v>156</v>
      </c>
      <c r="C8" s="36"/>
      <c r="D8" s="45" t="s">
        <v>339</v>
      </c>
      <c r="E8" s="72">
        <v>14.22</v>
      </c>
      <c r="F8" s="73">
        <v>10.84</v>
      </c>
      <c r="G8" s="73">
        <v>22.47</v>
      </c>
      <c r="H8" s="73">
        <v>234.89</v>
      </c>
      <c r="I8" s="40" t="s">
        <v>157</v>
      </c>
    </row>
    <row r="9" spans="1:9" ht="15" customHeight="1">
      <c r="A9" s="75"/>
      <c r="B9" s="42" t="s">
        <v>98</v>
      </c>
      <c r="C9" s="36">
        <v>93</v>
      </c>
      <c r="D9" s="37"/>
      <c r="E9" s="30">
        <v>12</v>
      </c>
      <c r="F9" s="30">
        <v>6.53</v>
      </c>
      <c r="G9" s="31">
        <v>1.79</v>
      </c>
      <c r="H9" s="31">
        <v>101.28</v>
      </c>
      <c r="I9" s="40"/>
    </row>
    <row r="10" spans="1:9" ht="15" customHeight="1">
      <c r="A10" s="75"/>
      <c r="B10" s="42" t="s">
        <v>17</v>
      </c>
      <c r="C10" s="36">
        <v>15</v>
      </c>
      <c r="D10" s="37"/>
      <c r="E10" s="30">
        <v>0.72</v>
      </c>
      <c r="F10" s="30">
        <v>0.15</v>
      </c>
      <c r="G10" s="31">
        <v>6.73</v>
      </c>
      <c r="H10" s="31">
        <v>30.62</v>
      </c>
      <c r="I10" s="40"/>
    </row>
    <row r="11" spans="1:9" ht="15" customHeight="1">
      <c r="A11" s="75"/>
      <c r="B11" s="42" t="s">
        <v>43</v>
      </c>
      <c r="C11" s="36">
        <v>6.5</v>
      </c>
      <c r="D11" s="37"/>
      <c r="E11" s="30">
        <v>0.64</v>
      </c>
      <c r="F11" s="30">
        <v>0.67</v>
      </c>
      <c r="G11" s="31">
        <v>0.04</v>
      </c>
      <c r="H11" s="31">
        <v>9.08</v>
      </c>
      <c r="I11" s="40"/>
    </row>
    <row r="12" spans="1:9" ht="15">
      <c r="A12" s="75"/>
      <c r="B12" s="42" t="s">
        <v>31</v>
      </c>
      <c r="C12" s="36">
        <v>3.5</v>
      </c>
      <c r="D12" s="37"/>
      <c r="E12" s="38">
        <v>0</v>
      </c>
      <c r="F12" s="38">
        <v>0</v>
      </c>
      <c r="G12" s="39">
        <v>3.5</v>
      </c>
      <c r="H12" s="39">
        <v>14</v>
      </c>
      <c r="I12" s="40"/>
    </row>
    <row r="13" spans="1:9" ht="15" customHeight="1">
      <c r="A13" s="100"/>
      <c r="B13" s="42" t="s">
        <v>50</v>
      </c>
      <c r="C13" s="36">
        <v>4</v>
      </c>
      <c r="D13" s="37"/>
      <c r="E13" s="38">
        <v>0.05</v>
      </c>
      <c r="F13" s="38">
        <v>0.15</v>
      </c>
      <c r="G13" s="39">
        <v>0.05</v>
      </c>
      <c r="H13" s="39">
        <v>1.66</v>
      </c>
      <c r="I13" s="40"/>
    </row>
    <row r="14" spans="1:9" ht="15" customHeight="1">
      <c r="A14" s="101"/>
      <c r="B14" s="42" t="s">
        <v>18</v>
      </c>
      <c r="C14" s="36">
        <v>4</v>
      </c>
      <c r="D14" s="37"/>
      <c r="E14" s="30">
        <v>0.01</v>
      </c>
      <c r="F14" s="38">
        <v>3.29</v>
      </c>
      <c r="G14" s="31">
        <v>0.02</v>
      </c>
      <c r="H14" s="31">
        <v>29.79</v>
      </c>
      <c r="I14" s="40"/>
    </row>
    <row r="15" spans="1:9" ht="15">
      <c r="A15" s="48"/>
      <c r="B15" s="42" t="s">
        <v>312</v>
      </c>
      <c r="C15" s="36">
        <v>2</v>
      </c>
      <c r="D15" s="37"/>
      <c r="E15" s="38">
        <v>0.1</v>
      </c>
      <c r="F15" s="38">
        <v>0</v>
      </c>
      <c r="G15" s="39">
        <v>0.39</v>
      </c>
      <c r="H15" s="39">
        <v>2.39</v>
      </c>
      <c r="I15" s="40"/>
    </row>
    <row r="16" spans="1:9" ht="15">
      <c r="A16" s="48"/>
      <c r="B16" s="42" t="s">
        <v>158</v>
      </c>
      <c r="C16" s="36">
        <v>25</v>
      </c>
      <c r="D16" s="37"/>
      <c r="E16" s="38">
        <v>0.7</v>
      </c>
      <c r="F16" s="38">
        <v>0.05</v>
      </c>
      <c r="G16" s="38">
        <v>9.95</v>
      </c>
      <c r="H16" s="39">
        <v>46.07</v>
      </c>
      <c r="I16" s="40"/>
    </row>
    <row r="17" spans="1:9" ht="30">
      <c r="A17" s="48"/>
      <c r="B17" s="35" t="s">
        <v>23</v>
      </c>
      <c r="C17" s="36"/>
      <c r="D17" s="45" t="s">
        <v>24</v>
      </c>
      <c r="E17" s="72">
        <v>1.92</v>
      </c>
      <c r="F17" s="73">
        <v>4.33</v>
      </c>
      <c r="G17" s="73">
        <v>12.84</v>
      </c>
      <c r="H17" s="73">
        <v>100.1</v>
      </c>
      <c r="I17" s="46" t="s">
        <v>25</v>
      </c>
    </row>
    <row r="18" spans="1:9" ht="15">
      <c r="A18" s="48"/>
      <c r="B18" s="42" t="s">
        <v>26</v>
      </c>
      <c r="C18" s="36">
        <v>25</v>
      </c>
      <c r="D18" s="37"/>
      <c r="E18" s="38">
        <v>1.9</v>
      </c>
      <c r="F18" s="39">
        <v>0.2</v>
      </c>
      <c r="G18" s="39">
        <v>12.8</v>
      </c>
      <c r="H18" s="39">
        <v>62.7</v>
      </c>
      <c r="I18" s="40"/>
    </row>
    <row r="19" spans="1:9" ht="15">
      <c r="A19" s="48"/>
      <c r="B19" s="42" t="s">
        <v>18</v>
      </c>
      <c r="C19" s="36">
        <v>5</v>
      </c>
      <c r="D19" s="37"/>
      <c r="E19" s="38">
        <v>0.02</v>
      </c>
      <c r="F19" s="38">
        <v>4.13</v>
      </c>
      <c r="G19" s="39">
        <v>0.04</v>
      </c>
      <c r="H19" s="39">
        <v>37.4</v>
      </c>
      <c r="I19" s="40"/>
    </row>
    <row r="20" spans="1:9" ht="15">
      <c r="A20" s="48"/>
      <c r="B20" s="35" t="s">
        <v>164</v>
      </c>
      <c r="C20" s="36">
        <v>40</v>
      </c>
      <c r="D20" s="46" t="s">
        <v>320</v>
      </c>
      <c r="E20" s="72">
        <v>0.16</v>
      </c>
      <c r="F20" s="72">
        <v>0.16</v>
      </c>
      <c r="G20" s="72">
        <v>3.92</v>
      </c>
      <c r="H20" s="73">
        <v>18.8</v>
      </c>
      <c r="I20" s="40" t="s">
        <v>135</v>
      </c>
    </row>
    <row r="21" spans="1:9" ht="20.25" customHeight="1">
      <c r="A21" s="48"/>
      <c r="B21" s="35" t="s">
        <v>81</v>
      </c>
      <c r="C21" s="36"/>
      <c r="D21" s="37" t="s">
        <v>28</v>
      </c>
      <c r="E21" s="72">
        <v>3.69</v>
      </c>
      <c r="F21" s="73">
        <v>3.15</v>
      </c>
      <c r="G21" s="73">
        <v>13.76</v>
      </c>
      <c r="H21" s="73">
        <v>88.88</v>
      </c>
      <c r="I21" s="40" t="s">
        <v>73</v>
      </c>
    </row>
    <row r="22" spans="1:9" ht="15">
      <c r="A22" s="48"/>
      <c r="B22" s="42" t="s">
        <v>82</v>
      </c>
      <c r="C22" s="36">
        <v>1.15</v>
      </c>
      <c r="D22" s="37"/>
      <c r="E22" s="38">
        <v>1.03</v>
      </c>
      <c r="F22" s="38">
        <v>1.29</v>
      </c>
      <c r="G22" s="39">
        <v>0</v>
      </c>
      <c r="H22" s="39">
        <v>8.15</v>
      </c>
      <c r="I22" s="40"/>
    </row>
    <row r="23" spans="1:9" ht="15">
      <c r="A23" s="48"/>
      <c r="B23" s="42" t="s">
        <v>70</v>
      </c>
      <c r="C23" s="36">
        <v>150</v>
      </c>
      <c r="D23" s="45"/>
      <c r="E23" s="38">
        <v>2.66</v>
      </c>
      <c r="F23" s="38">
        <v>1.86</v>
      </c>
      <c r="G23" s="39">
        <v>7.26</v>
      </c>
      <c r="H23" s="39">
        <v>54.73</v>
      </c>
      <c r="I23" s="40"/>
    </row>
    <row r="24" spans="1:9" ht="15">
      <c r="A24" s="48"/>
      <c r="B24" s="42" t="s">
        <v>31</v>
      </c>
      <c r="C24" s="36">
        <v>6.5</v>
      </c>
      <c r="D24" s="37"/>
      <c r="E24" s="38">
        <v>0</v>
      </c>
      <c r="F24" s="39">
        <v>0</v>
      </c>
      <c r="G24" s="39">
        <v>6.5</v>
      </c>
      <c r="H24" s="39">
        <v>26</v>
      </c>
      <c r="I24" s="40"/>
    </row>
    <row r="25" spans="1:9" ht="15">
      <c r="A25" s="48"/>
      <c r="B25" s="42" t="s">
        <v>33</v>
      </c>
      <c r="C25" s="36">
        <v>30</v>
      </c>
      <c r="D25" s="37"/>
      <c r="E25" s="38">
        <v>0</v>
      </c>
      <c r="F25" s="39">
        <v>0</v>
      </c>
      <c r="G25" s="39">
        <v>0</v>
      </c>
      <c r="H25" s="39">
        <v>0</v>
      </c>
      <c r="I25" s="40"/>
    </row>
    <row r="26" spans="1:9" ht="15">
      <c r="A26" s="14" t="s">
        <v>159</v>
      </c>
      <c r="B26" s="14"/>
      <c r="C26" s="99"/>
      <c r="D26" s="32"/>
      <c r="E26" s="30"/>
      <c r="F26" s="31"/>
      <c r="G26" s="31"/>
      <c r="H26" s="31"/>
      <c r="I26" s="33"/>
    </row>
    <row r="27" spans="1:9" ht="20.25" customHeight="1">
      <c r="A27" s="16"/>
      <c r="B27" s="27" t="s">
        <v>35</v>
      </c>
      <c r="C27" s="28">
        <v>100</v>
      </c>
      <c r="D27" s="32" t="s">
        <v>36</v>
      </c>
      <c r="E27" s="166">
        <v>0.5</v>
      </c>
      <c r="F27" s="173">
        <v>0.1</v>
      </c>
      <c r="G27" s="173">
        <v>10.1</v>
      </c>
      <c r="H27" s="173">
        <v>60</v>
      </c>
      <c r="I27" s="33" t="s">
        <v>37</v>
      </c>
    </row>
    <row r="28" spans="1:9" ht="15" customHeight="1">
      <c r="A28" s="49" t="s">
        <v>38</v>
      </c>
      <c r="B28" s="49"/>
      <c r="C28" s="64"/>
      <c r="D28" s="51"/>
      <c r="E28" s="52">
        <f>E8+E17+E20+E21+E27</f>
        <v>20.490000000000002</v>
      </c>
      <c r="F28" s="52">
        <f>F8+F17+F20+F21+F27</f>
        <v>18.580000000000002</v>
      </c>
      <c r="G28" s="52">
        <f>G8+G17+G20+G21+G27</f>
        <v>63.09</v>
      </c>
      <c r="H28" s="52">
        <f>H8+H17+H20+H21+H27</f>
        <v>502.67</v>
      </c>
      <c r="I28" s="53"/>
    </row>
    <row r="29" spans="1:9" ht="15">
      <c r="A29" s="54" t="s">
        <v>39</v>
      </c>
      <c r="B29" s="54"/>
      <c r="C29" s="64"/>
      <c r="D29" s="55"/>
      <c r="E29" s="52"/>
      <c r="F29" s="98"/>
      <c r="G29" s="98"/>
      <c r="H29" s="98"/>
      <c r="I29" s="53"/>
    </row>
    <row r="30" spans="1:9" ht="30">
      <c r="A30" s="48"/>
      <c r="B30" s="35" t="s">
        <v>279</v>
      </c>
      <c r="C30" s="36"/>
      <c r="D30" s="141" t="s">
        <v>105</v>
      </c>
      <c r="E30" s="72">
        <v>3.42</v>
      </c>
      <c r="F30" s="73">
        <v>7.48</v>
      </c>
      <c r="G30" s="73">
        <v>7.14</v>
      </c>
      <c r="H30" s="73">
        <v>114.93</v>
      </c>
      <c r="I30" s="40" t="s">
        <v>160</v>
      </c>
    </row>
    <row r="31" spans="1:9" ht="15">
      <c r="A31" s="48"/>
      <c r="B31" s="42" t="s">
        <v>42</v>
      </c>
      <c r="C31" s="36">
        <v>19</v>
      </c>
      <c r="D31" s="37"/>
      <c r="E31" s="38">
        <v>1.87</v>
      </c>
      <c r="F31" s="38">
        <v>1.85</v>
      </c>
      <c r="G31" s="39">
        <v>0</v>
      </c>
      <c r="H31" s="39">
        <v>16.96</v>
      </c>
      <c r="I31" s="40"/>
    </row>
    <row r="32" spans="1:9" ht="15">
      <c r="A32" s="48"/>
      <c r="B32" s="131" t="s">
        <v>326</v>
      </c>
      <c r="C32" s="36">
        <v>70</v>
      </c>
      <c r="D32" s="37"/>
      <c r="E32" s="38">
        <v>0.58</v>
      </c>
      <c r="F32" s="38">
        <v>0.14</v>
      </c>
      <c r="G32" s="39">
        <v>3.04</v>
      </c>
      <c r="H32" s="39">
        <v>26.97</v>
      </c>
      <c r="I32" s="40"/>
    </row>
    <row r="33" spans="1:9" ht="15">
      <c r="A33" s="48"/>
      <c r="B33" s="42" t="s">
        <v>45</v>
      </c>
      <c r="C33" s="36">
        <v>35</v>
      </c>
      <c r="D33" s="37"/>
      <c r="E33" s="38">
        <v>0.05</v>
      </c>
      <c r="F33" s="38">
        <v>0.01</v>
      </c>
      <c r="G33" s="39">
        <v>1.18</v>
      </c>
      <c r="H33" s="39">
        <v>10.46</v>
      </c>
      <c r="I33" s="40"/>
    </row>
    <row r="34" spans="1:9" ht="15">
      <c r="A34" s="48"/>
      <c r="B34" s="42" t="s">
        <v>57</v>
      </c>
      <c r="C34" s="66" t="s">
        <v>315</v>
      </c>
      <c r="D34" s="37"/>
      <c r="E34" s="38">
        <v>0.36</v>
      </c>
      <c r="F34" s="39">
        <v>0.02</v>
      </c>
      <c r="G34" s="39">
        <v>0.6</v>
      </c>
      <c r="H34" s="39">
        <v>4.6</v>
      </c>
      <c r="I34" s="40"/>
    </row>
    <row r="35" spans="1:9" ht="15">
      <c r="A35" s="48"/>
      <c r="B35" s="42" t="s">
        <v>46</v>
      </c>
      <c r="C35" s="66" t="s">
        <v>210</v>
      </c>
      <c r="D35" s="37"/>
      <c r="E35" s="38">
        <v>0.09</v>
      </c>
      <c r="F35" s="39">
        <v>0</v>
      </c>
      <c r="G35" s="39">
        <v>0.5</v>
      </c>
      <c r="H35" s="39">
        <v>2.84</v>
      </c>
      <c r="I35" s="40"/>
    </row>
    <row r="36" spans="1:9" ht="15">
      <c r="A36" s="48"/>
      <c r="B36" s="42" t="s">
        <v>47</v>
      </c>
      <c r="C36" s="36">
        <v>13</v>
      </c>
      <c r="D36" s="37"/>
      <c r="E36" s="38">
        <v>0.07</v>
      </c>
      <c r="F36" s="39">
        <v>0.01</v>
      </c>
      <c r="G36" s="39">
        <v>0.45</v>
      </c>
      <c r="H36" s="39">
        <v>2.26</v>
      </c>
      <c r="I36" s="40"/>
    </row>
    <row r="37" spans="1:9" ht="15">
      <c r="A37" s="48"/>
      <c r="B37" s="42" t="s">
        <v>48</v>
      </c>
      <c r="C37" s="36">
        <v>6</v>
      </c>
      <c r="D37" s="37"/>
      <c r="E37" s="38">
        <v>0.18</v>
      </c>
      <c r="F37" s="38">
        <v>0</v>
      </c>
      <c r="G37" s="39">
        <v>0.67</v>
      </c>
      <c r="H37" s="39">
        <v>4.1</v>
      </c>
      <c r="I37" s="40"/>
    </row>
    <row r="38" spans="1:9" ht="15">
      <c r="A38" s="48"/>
      <c r="B38" s="42" t="s">
        <v>125</v>
      </c>
      <c r="C38" s="36">
        <v>1</v>
      </c>
      <c r="D38" s="37"/>
      <c r="E38" s="38">
        <v>0.05</v>
      </c>
      <c r="F38" s="38">
        <v>0</v>
      </c>
      <c r="G38" s="39">
        <v>0.26</v>
      </c>
      <c r="H38" s="39">
        <v>1.19</v>
      </c>
      <c r="I38" s="40"/>
    </row>
    <row r="39" spans="1:9" ht="15">
      <c r="A39" s="48"/>
      <c r="B39" s="42" t="s">
        <v>50</v>
      </c>
      <c r="C39" s="36">
        <v>10</v>
      </c>
      <c r="D39" s="37"/>
      <c r="E39" s="38">
        <v>0.16</v>
      </c>
      <c r="F39" s="38">
        <v>0.97</v>
      </c>
      <c r="G39" s="39">
        <v>0.42</v>
      </c>
      <c r="H39" s="39">
        <v>5.15</v>
      </c>
      <c r="I39" s="40"/>
    </row>
    <row r="40" spans="1:9" ht="15">
      <c r="A40" s="48"/>
      <c r="B40" s="42" t="s">
        <v>18</v>
      </c>
      <c r="C40" s="36">
        <v>2</v>
      </c>
      <c r="D40" s="37"/>
      <c r="E40" s="38">
        <v>0.01</v>
      </c>
      <c r="F40" s="38">
        <v>2.48</v>
      </c>
      <c r="G40" s="39">
        <v>0.02</v>
      </c>
      <c r="H40" s="31">
        <v>22.4</v>
      </c>
      <c r="I40" s="40"/>
    </row>
    <row r="41" spans="1:9" ht="15">
      <c r="A41" s="48"/>
      <c r="B41" s="42" t="s">
        <v>49</v>
      </c>
      <c r="C41" s="36">
        <v>2</v>
      </c>
      <c r="D41" s="37"/>
      <c r="E41" s="38">
        <v>0</v>
      </c>
      <c r="F41" s="38">
        <v>2</v>
      </c>
      <c r="G41" s="39">
        <v>0</v>
      </c>
      <c r="H41" s="39">
        <v>18</v>
      </c>
      <c r="I41" s="40"/>
    </row>
    <row r="42" spans="1:9" ht="15">
      <c r="A42" s="48"/>
      <c r="B42" s="42" t="s">
        <v>33</v>
      </c>
      <c r="C42" s="36">
        <v>160</v>
      </c>
      <c r="D42" s="37"/>
      <c r="E42" s="38">
        <v>0</v>
      </c>
      <c r="F42" s="39">
        <v>0</v>
      </c>
      <c r="G42" s="39">
        <v>0</v>
      </c>
      <c r="H42" s="39">
        <v>0</v>
      </c>
      <c r="I42" s="40"/>
    </row>
    <row r="43" spans="1:9" ht="20.25" customHeight="1">
      <c r="A43" s="48"/>
      <c r="B43" s="35" t="s">
        <v>161</v>
      </c>
      <c r="C43" s="36"/>
      <c r="D43" s="143" t="s">
        <v>317</v>
      </c>
      <c r="E43" s="72">
        <v>10.29</v>
      </c>
      <c r="F43" s="73">
        <v>11.7</v>
      </c>
      <c r="G43" s="73">
        <v>13.08</v>
      </c>
      <c r="H43" s="73">
        <v>204.95</v>
      </c>
      <c r="I43" s="40" t="s">
        <v>309</v>
      </c>
    </row>
    <row r="44" spans="1:9" ht="15">
      <c r="A44" s="48"/>
      <c r="B44" s="42" t="s">
        <v>42</v>
      </c>
      <c r="C44" s="36">
        <v>71</v>
      </c>
      <c r="D44" s="37"/>
      <c r="E44" s="38">
        <v>8.28</v>
      </c>
      <c r="F44" s="39">
        <v>6.87</v>
      </c>
      <c r="G44" s="39">
        <v>0</v>
      </c>
      <c r="H44" s="39">
        <v>99.79</v>
      </c>
      <c r="I44" s="40"/>
    </row>
    <row r="45" spans="1:9" ht="15">
      <c r="A45" s="48"/>
      <c r="B45" s="131" t="s">
        <v>326</v>
      </c>
      <c r="C45" s="89">
        <v>158</v>
      </c>
      <c r="D45" s="37"/>
      <c r="E45" s="38">
        <v>1.78</v>
      </c>
      <c r="F45" s="38">
        <v>0.35</v>
      </c>
      <c r="G45" s="39">
        <v>11.88</v>
      </c>
      <c r="H45" s="39">
        <v>58.95</v>
      </c>
      <c r="I45" s="40"/>
    </row>
    <row r="46" spans="1:9" ht="15">
      <c r="A46" s="48"/>
      <c r="B46" s="42" t="s">
        <v>46</v>
      </c>
      <c r="C46" s="66" t="s">
        <v>210</v>
      </c>
      <c r="D46" s="37"/>
      <c r="E46" s="38">
        <v>0.09</v>
      </c>
      <c r="F46" s="39">
        <v>0</v>
      </c>
      <c r="G46" s="39">
        <v>0.5</v>
      </c>
      <c r="H46" s="39">
        <v>2.84</v>
      </c>
      <c r="I46" s="40"/>
    </row>
    <row r="47" spans="1:9" ht="15">
      <c r="A47" s="48"/>
      <c r="B47" s="42" t="s">
        <v>47</v>
      </c>
      <c r="C47" s="36">
        <v>12</v>
      </c>
      <c r="D47" s="37"/>
      <c r="E47" s="30">
        <v>0.07</v>
      </c>
      <c r="F47" s="30">
        <v>0</v>
      </c>
      <c r="G47" s="31">
        <v>0.45</v>
      </c>
      <c r="H47" s="39">
        <v>2</v>
      </c>
      <c r="I47" s="40"/>
    </row>
    <row r="48" spans="1:9" ht="15">
      <c r="A48" s="48"/>
      <c r="B48" s="42" t="s">
        <v>48</v>
      </c>
      <c r="C48" s="36">
        <v>2</v>
      </c>
      <c r="D48" s="37"/>
      <c r="E48" s="30">
        <v>0.06</v>
      </c>
      <c r="F48" s="30">
        <v>0</v>
      </c>
      <c r="G48" s="31">
        <v>0.23</v>
      </c>
      <c r="H48" s="31">
        <v>0.97</v>
      </c>
      <c r="I48" s="40"/>
    </row>
    <row r="49" spans="1:9" ht="15">
      <c r="A49" s="48"/>
      <c r="B49" s="42" t="s">
        <v>18</v>
      </c>
      <c r="C49" s="36">
        <v>3</v>
      </c>
      <c r="D49" s="37"/>
      <c r="E49" s="30">
        <v>0.01</v>
      </c>
      <c r="F49" s="38">
        <v>2.48</v>
      </c>
      <c r="G49" s="31">
        <v>0.02</v>
      </c>
      <c r="H49" s="31">
        <v>22.4</v>
      </c>
      <c r="I49" s="40"/>
    </row>
    <row r="50" spans="1:9" ht="15">
      <c r="A50" s="48"/>
      <c r="B50" s="42" t="s">
        <v>49</v>
      </c>
      <c r="C50" s="36">
        <v>2</v>
      </c>
      <c r="D50" s="37"/>
      <c r="E50" s="30">
        <v>0</v>
      </c>
      <c r="F50" s="30">
        <v>2</v>
      </c>
      <c r="G50" s="31">
        <v>0</v>
      </c>
      <c r="H50" s="31">
        <v>18</v>
      </c>
      <c r="I50" s="40"/>
    </row>
    <row r="51" spans="1:9" ht="43.5" customHeight="1">
      <c r="A51" s="48"/>
      <c r="B51" s="35" t="s">
        <v>307</v>
      </c>
      <c r="C51" s="36"/>
      <c r="D51" s="37" t="s">
        <v>285</v>
      </c>
      <c r="E51" s="72">
        <v>1.19</v>
      </c>
      <c r="F51" s="73">
        <v>2.55</v>
      </c>
      <c r="G51" s="73">
        <v>2.66</v>
      </c>
      <c r="H51" s="73">
        <v>40.04</v>
      </c>
      <c r="I51" s="46" t="s">
        <v>162</v>
      </c>
    </row>
    <row r="52" spans="1:9" ht="15">
      <c r="A52" s="48"/>
      <c r="B52" s="42" t="s">
        <v>163</v>
      </c>
      <c r="C52" s="36">
        <v>45</v>
      </c>
      <c r="D52" s="37"/>
      <c r="E52" s="38">
        <v>0.81</v>
      </c>
      <c r="F52" s="39">
        <v>0.04</v>
      </c>
      <c r="G52" s="39">
        <v>1.35</v>
      </c>
      <c r="H52" s="39">
        <v>10.4</v>
      </c>
      <c r="I52" s="40"/>
    </row>
    <row r="53" spans="1:9" ht="15">
      <c r="A53" s="48"/>
      <c r="B53" s="42" t="s">
        <v>185</v>
      </c>
      <c r="C53" s="36">
        <v>17</v>
      </c>
      <c r="D53" s="37"/>
      <c r="E53" s="38">
        <v>0.32</v>
      </c>
      <c r="F53" s="38">
        <v>0.01</v>
      </c>
      <c r="G53" s="38">
        <v>0.7</v>
      </c>
      <c r="H53" s="39">
        <v>4.35</v>
      </c>
      <c r="I53" s="40"/>
    </row>
    <row r="54" spans="1:9" ht="15">
      <c r="A54" s="48"/>
      <c r="B54" s="42" t="s">
        <v>47</v>
      </c>
      <c r="C54" s="36">
        <v>7</v>
      </c>
      <c r="D54" s="37"/>
      <c r="E54" s="38">
        <v>0.06</v>
      </c>
      <c r="F54" s="38">
        <v>0</v>
      </c>
      <c r="G54" s="39">
        <v>0.61</v>
      </c>
      <c r="H54" s="39">
        <v>2.79</v>
      </c>
      <c r="I54" s="40"/>
    </row>
    <row r="55" spans="1:9" ht="15">
      <c r="A55" s="48"/>
      <c r="B55" s="42" t="s">
        <v>49</v>
      </c>
      <c r="C55" s="36">
        <v>2.5</v>
      </c>
      <c r="D55" s="37"/>
      <c r="E55" s="30">
        <v>0</v>
      </c>
      <c r="F55" s="30">
        <v>2.5</v>
      </c>
      <c r="G55" s="30">
        <v>0</v>
      </c>
      <c r="H55" s="31">
        <v>22.5</v>
      </c>
      <c r="I55" s="40"/>
    </row>
    <row r="56" spans="1:9" ht="30">
      <c r="A56" s="48"/>
      <c r="B56" s="35" t="s">
        <v>93</v>
      </c>
      <c r="C56" s="36"/>
      <c r="D56" s="37" t="s">
        <v>28</v>
      </c>
      <c r="E56" s="72">
        <v>0.1</v>
      </c>
      <c r="F56" s="73">
        <v>0.1</v>
      </c>
      <c r="G56" s="73">
        <v>9.66</v>
      </c>
      <c r="H56" s="73">
        <v>40.7</v>
      </c>
      <c r="I56" s="40" t="s">
        <v>94</v>
      </c>
    </row>
    <row r="57" spans="1:9" ht="15">
      <c r="A57" s="48"/>
      <c r="B57" s="42" t="s">
        <v>95</v>
      </c>
      <c r="C57" s="36">
        <v>42</v>
      </c>
      <c r="D57" s="37"/>
      <c r="E57" s="38">
        <v>0.1</v>
      </c>
      <c r="F57" s="39">
        <v>0.1</v>
      </c>
      <c r="G57" s="39">
        <v>2.66</v>
      </c>
      <c r="H57" s="39">
        <v>20.7</v>
      </c>
      <c r="I57" s="40"/>
    </row>
    <row r="58" spans="1:9" ht="15">
      <c r="A58" s="48"/>
      <c r="B58" s="42" t="s">
        <v>31</v>
      </c>
      <c r="C58" s="36">
        <v>7</v>
      </c>
      <c r="D58" s="37"/>
      <c r="E58" s="38">
        <v>0</v>
      </c>
      <c r="F58" s="39">
        <v>0</v>
      </c>
      <c r="G58" s="39">
        <v>7</v>
      </c>
      <c r="H58" s="39">
        <v>28</v>
      </c>
      <c r="I58" s="40"/>
    </row>
    <row r="59" spans="1:9" ht="15">
      <c r="A59" s="48"/>
      <c r="B59" s="42" t="s">
        <v>33</v>
      </c>
      <c r="C59" s="36">
        <v>190</v>
      </c>
      <c r="D59" s="37"/>
      <c r="E59" s="38">
        <v>0</v>
      </c>
      <c r="F59" s="39">
        <v>0</v>
      </c>
      <c r="G59" s="39">
        <v>0</v>
      </c>
      <c r="H59" s="39">
        <v>0</v>
      </c>
      <c r="I59" s="40"/>
    </row>
    <row r="60" spans="1:9" ht="20.25" customHeight="1">
      <c r="A60" s="16"/>
      <c r="B60" s="27" t="s">
        <v>60</v>
      </c>
      <c r="C60" s="28">
        <v>27</v>
      </c>
      <c r="D60" s="32" t="s">
        <v>61</v>
      </c>
      <c r="E60" s="72">
        <v>2.05</v>
      </c>
      <c r="F60" s="73">
        <v>0.22</v>
      </c>
      <c r="G60" s="73">
        <v>13.8</v>
      </c>
      <c r="H60" s="73">
        <v>67.6</v>
      </c>
      <c r="I60" s="33" t="s">
        <v>62</v>
      </c>
    </row>
    <row r="61" spans="1:9" ht="20.25" customHeight="1">
      <c r="A61" s="16"/>
      <c r="B61" s="27" t="s">
        <v>63</v>
      </c>
      <c r="C61" s="28">
        <v>35</v>
      </c>
      <c r="D61" s="32" t="s">
        <v>64</v>
      </c>
      <c r="E61" s="166">
        <v>1.96</v>
      </c>
      <c r="F61" s="173">
        <v>0.39</v>
      </c>
      <c r="G61" s="173">
        <v>17.3</v>
      </c>
      <c r="H61" s="173">
        <v>81</v>
      </c>
      <c r="I61" s="33" t="s">
        <v>65</v>
      </c>
    </row>
    <row r="62" spans="1:9" ht="15">
      <c r="A62" s="49" t="s">
        <v>66</v>
      </c>
      <c r="B62" s="49"/>
      <c r="C62" s="64"/>
      <c r="D62" s="51"/>
      <c r="E62" s="52">
        <f>E30+E43+E51+E56+E60+E61</f>
        <v>19.009999999999998</v>
      </c>
      <c r="F62" s="52">
        <f>F30+F43+F51+F56+F60+F61</f>
        <v>22.44</v>
      </c>
      <c r="G62" s="52">
        <f>G30+G43+G51+G56+G60+G61</f>
        <v>63.64</v>
      </c>
      <c r="H62" s="52">
        <f>H30+H43+H51+H56+H60+H61</f>
        <v>549.22</v>
      </c>
      <c r="I62" s="53"/>
    </row>
    <row r="63" spans="1:9" ht="15">
      <c r="A63" s="54" t="s">
        <v>67</v>
      </c>
      <c r="B63" s="54"/>
      <c r="C63" s="50"/>
      <c r="D63" s="55"/>
      <c r="E63" s="78"/>
      <c r="F63" s="57"/>
      <c r="G63" s="57"/>
      <c r="H63" s="57"/>
      <c r="I63" s="53"/>
    </row>
    <row r="64" spans="1:9" ht="20.25" customHeight="1">
      <c r="A64" s="48"/>
      <c r="B64" s="35" t="s">
        <v>167</v>
      </c>
      <c r="C64" s="89">
        <v>90</v>
      </c>
      <c r="D64" s="37" t="s">
        <v>220</v>
      </c>
      <c r="E64" s="72">
        <v>1.92</v>
      </c>
      <c r="F64" s="73">
        <v>1.68</v>
      </c>
      <c r="G64" s="73">
        <v>49.7</v>
      </c>
      <c r="H64" s="73">
        <v>205</v>
      </c>
      <c r="I64" s="40" t="s">
        <v>62</v>
      </c>
    </row>
    <row r="65" spans="1:9" ht="20.25" customHeight="1">
      <c r="A65" s="48"/>
      <c r="B65" s="35" t="s">
        <v>165</v>
      </c>
      <c r="C65" s="36"/>
      <c r="D65" s="37" t="s">
        <v>28</v>
      </c>
      <c r="E65" s="72">
        <v>2.38</v>
      </c>
      <c r="F65" s="73">
        <v>1.86</v>
      </c>
      <c r="G65" s="73">
        <v>11.3</v>
      </c>
      <c r="H65" s="73">
        <v>100.4</v>
      </c>
      <c r="I65" s="40" t="s">
        <v>166</v>
      </c>
    </row>
    <row r="66" spans="1:9" ht="15">
      <c r="A66" s="48"/>
      <c r="B66" s="42" t="s">
        <v>30</v>
      </c>
      <c r="C66" s="36">
        <v>0.6</v>
      </c>
      <c r="D66" s="37"/>
      <c r="E66" s="38">
        <v>0</v>
      </c>
      <c r="F66" s="39">
        <v>0</v>
      </c>
      <c r="G66" s="39">
        <v>0</v>
      </c>
      <c r="H66" s="39">
        <v>0</v>
      </c>
      <c r="I66" s="40"/>
    </row>
    <row r="67" spans="1:9" ht="15">
      <c r="A67" s="48"/>
      <c r="B67" s="42" t="s">
        <v>70</v>
      </c>
      <c r="C67" s="36">
        <v>150</v>
      </c>
      <c r="D67" s="37"/>
      <c r="E67" s="38">
        <v>2.38</v>
      </c>
      <c r="F67" s="38">
        <v>1.86</v>
      </c>
      <c r="G67" s="39">
        <v>3.8</v>
      </c>
      <c r="H67" s="39">
        <v>70.4</v>
      </c>
      <c r="I67" s="40"/>
    </row>
    <row r="68" spans="1:9" ht="15">
      <c r="A68" s="48"/>
      <c r="B68" s="42" t="s">
        <v>31</v>
      </c>
      <c r="C68" s="36">
        <v>7.5</v>
      </c>
      <c r="D68" s="37"/>
      <c r="E68" s="38">
        <v>0</v>
      </c>
      <c r="F68" s="39">
        <v>0</v>
      </c>
      <c r="G68" s="39">
        <v>7.5</v>
      </c>
      <c r="H68" s="39">
        <v>30</v>
      </c>
      <c r="I68" s="40"/>
    </row>
    <row r="69" spans="1:9" ht="15">
      <c r="A69" s="48"/>
      <c r="B69" s="42" t="s">
        <v>33</v>
      </c>
      <c r="C69" s="36">
        <v>30</v>
      </c>
      <c r="D69" s="37"/>
      <c r="E69" s="38">
        <v>0</v>
      </c>
      <c r="F69" s="39">
        <v>0</v>
      </c>
      <c r="G69" s="39">
        <v>0</v>
      </c>
      <c r="H69" s="39">
        <v>0</v>
      </c>
      <c r="I69" s="40"/>
    </row>
    <row r="70" spans="1:9" ht="15">
      <c r="A70" s="49" t="s">
        <v>74</v>
      </c>
      <c r="B70" s="49"/>
      <c r="C70" s="62"/>
      <c r="D70" s="55"/>
      <c r="E70" s="52">
        <f>E64+E65</f>
        <v>4.3</v>
      </c>
      <c r="F70" s="52">
        <f>F64+F65</f>
        <v>3.54</v>
      </c>
      <c r="G70" s="52">
        <f>G64+G65</f>
        <v>61</v>
      </c>
      <c r="H70" s="52">
        <f>H64+H65</f>
        <v>305.4</v>
      </c>
      <c r="I70" s="58"/>
    </row>
    <row r="71" spans="1:9" ht="15">
      <c r="A71" s="74" t="s">
        <v>75</v>
      </c>
      <c r="B71" s="74"/>
      <c r="C71" s="64"/>
      <c r="D71" s="51"/>
      <c r="E71" s="52">
        <f>E28+E62+E70</f>
        <v>43.8</v>
      </c>
      <c r="F71" s="52">
        <f>F28+F62+F70</f>
        <v>44.56</v>
      </c>
      <c r="G71" s="52">
        <f>G28+G62+G70</f>
        <v>187.73000000000002</v>
      </c>
      <c r="H71" s="52">
        <f>H28+H62+H70</f>
        <v>1357.29</v>
      </c>
      <c r="I71" s="58"/>
    </row>
    <row r="77" ht="15">
      <c r="G77" s="1" t="s">
        <v>44</v>
      </c>
    </row>
  </sheetData>
  <sheetProtection selectLockedCells="1" selectUnlockedCells="1"/>
  <mergeCells count="9">
    <mergeCell ref="E3:G3"/>
    <mergeCell ref="H3:H4"/>
    <mergeCell ref="I3:I4"/>
    <mergeCell ref="A1:B1"/>
    <mergeCell ref="A2:B2"/>
    <mergeCell ref="A3:A4"/>
    <mergeCell ref="B3:B4"/>
    <mergeCell ref="C3:C4"/>
    <mergeCell ref="D3:D4"/>
  </mergeCells>
  <printOptions/>
  <pageMargins left="0.7" right="0.7" top="0.75" bottom="0.75" header="0.5118055555555555" footer="0.5118055555555555"/>
  <pageSetup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9">
      <selection activeCell="B27" sqref="B27:I35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3" width="9.7109375" style="1" customWidth="1"/>
    <col min="4" max="4" width="10.28125" style="1" customWidth="1"/>
    <col min="5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="2" customFormat="1" ht="15">
      <c r="A1" s="2" t="s">
        <v>1</v>
      </c>
    </row>
    <row r="2" spans="1:17" s="10" customFormat="1" ht="15">
      <c r="A2" s="182" t="s">
        <v>2</v>
      </c>
      <c r="B2" s="18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  <c r="J3" s="2"/>
      <c r="K3" s="2"/>
      <c r="L3" s="2"/>
      <c r="M3" s="2"/>
      <c r="N3" s="2"/>
      <c r="O3" s="2"/>
      <c r="P3" s="2"/>
      <c r="Q3" s="2"/>
    </row>
    <row r="4" spans="1:9" ht="15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>
      <c r="A5" s="90" t="s">
        <v>168</v>
      </c>
      <c r="B5" s="24"/>
      <c r="C5" s="24"/>
      <c r="D5" s="25"/>
      <c r="E5" s="25"/>
      <c r="F5" s="25"/>
      <c r="G5" s="25"/>
      <c r="H5" s="25"/>
      <c r="I5" s="25"/>
    </row>
    <row r="6" spans="1:9" ht="15">
      <c r="A6" s="90" t="s">
        <v>169</v>
      </c>
      <c r="B6" s="24"/>
      <c r="C6" s="24"/>
      <c r="D6" s="25"/>
      <c r="E6" s="25"/>
      <c r="F6" s="25"/>
      <c r="G6" s="25"/>
      <c r="H6" s="25"/>
      <c r="I6" s="25"/>
    </row>
    <row r="7" spans="1:9" ht="15">
      <c r="A7" s="90" t="s">
        <v>14</v>
      </c>
      <c r="B7" s="24"/>
      <c r="C7" s="24"/>
      <c r="D7" s="25"/>
      <c r="E7" s="25"/>
      <c r="F7" s="25"/>
      <c r="G7" s="25"/>
      <c r="H7" s="25"/>
      <c r="I7" s="25"/>
    </row>
    <row r="8" spans="1:9" ht="30">
      <c r="A8" s="75"/>
      <c r="B8" s="35" t="s">
        <v>288</v>
      </c>
      <c r="C8" s="36"/>
      <c r="D8" s="46" t="s">
        <v>324</v>
      </c>
      <c r="E8" s="72">
        <v>3.8</v>
      </c>
      <c r="F8" s="73">
        <v>3.42</v>
      </c>
      <c r="G8" s="73">
        <v>17.13</v>
      </c>
      <c r="H8" s="73">
        <v>122.3</v>
      </c>
      <c r="I8" s="40" t="s">
        <v>170</v>
      </c>
    </row>
    <row r="9" spans="1:9" ht="15">
      <c r="A9" s="75"/>
      <c r="B9" s="42" t="s">
        <v>54</v>
      </c>
      <c r="C9" s="36">
        <v>31</v>
      </c>
      <c r="D9" s="37"/>
      <c r="E9" s="38">
        <v>3.79</v>
      </c>
      <c r="F9" s="39">
        <v>0.13</v>
      </c>
      <c r="G9" s="39">
        <v>17.11</v>
      </c>
      <c r="H9" s="39">
        <v>92.51</v>
      </c>
      <c r="I9" s="40"/>
    </row>
    <row r="10" spans="1:9" ht="15" customHeight="1">
      <c r="A10" s="105"/>
      <c r="B10" s="42" t="s">
        <v>18</v>
      </c>
      <c r="C10" s="36">
        <v>4</v>
      </c>
      <c r="D10" s="37"/>
      <c r="E10" s="30">
        <v>0.01</v>
      </c>
      <c r="F10" s="30">
        <v>3.29</v>
      </c>
      <c r="G10" s="31">
        <v>0.02</v>
      </c>
      <c r="H10" s="31">
        <v>29.79</v>
      </c>
      <c r="I10" s="40"/>
    </row>
    <row r="11" spans="1:9" ht="15" customHeight="1">
      <c r="A11" s="105"/>
      <c r="B11" s="42" t="s">
        <v>33</v>
      </c>
      <c r="C11" s="36">
        <v>100</v>
      </c>
      <c r="D11" s="138"/>
      <c r="E11" s="38">
        <v>0</v>
      </c>
      <c r="F11" s="39">
        <v>0</v>
      </c>
      <c r="G11" s="39">
        <v>0</v>
      </c>
      <c r="H11" s="39">
        <v>0</v>
      </c>
      <c r="I11" s="40"/>
    </row>
    <row r="12" spans="1:9" ht="20.25" customHeight="1">
      <c r="A12" s="75"/>
      <c r="B12" s="69" t="s">
        <v>20</v>
      </c>
      <c r="C12" s="36">
        <v>53</v>
      </c>
      <c r="D12" s="37" t="s">
        <v>285</v>
      </c>
      <c r="E12" s="72">
        <v>0.4</v>
      </c>
      <c r="F12" s="73">
        <v>2</v>
      </c>
      <c r="G12" s="73">
        <v>2.15</v>
      </c>
      <c r="H12" s="73">
        <v>27.5</v>
      </c>
      <c r="I12" s="43" t="s">
        <v>128</v>
      </c>
    </row>
    <row r="13" spans="1:9" ht="30" customHeight="1">
      <c r="A13" s="100"/>
      <c r="B13" s="35" t="s">
        <v>224</v>
      </c>
      <c r="C13" s="36"/>
      <c r="D13" s="45" t="s">
        <v>287</v>
      </c>
      <c r="E13" s="72">
        <v>5.4</v>
      </c>
      <c r="F13" s="73">
        <v>6.73</v>
      </c>
      <c r="G13" s="73">
        <v>12.84</v>
      </c>
      <c r="H13" s="73">
        <v>154.7</v>
      </c>
      <c r="I13" s="40" t="s">
        <v>171</v>
      </c>
    </row>
    <row r="14" spans="1:9" ht="15" customHeight="1">
      <c r="A14" s="106"/>
      <c r="B14" s="42" t="s">
        <v>26</v>
      </c>
      <c r="C14" s="36">
        <v>25</v>
      </c>
      <c r="D14" s="37"/>
      <c r="E14" s="38">
        <v>1.9</v>
      </c>
      <c r="F14" s="39">
        <v>0.2</v>
      </c>
      <c r="G14" s="39">
        <v>12.8</v>
      </c>
      <c r="H14" s="39">
        <v>62.7</v>
      </c>
      <c r="I14" s="40"/>
    </row>
    <row r="15" spans="1:9" ht="15">
      <c r="A15" s="75"/>
      <c r="B15" s="42" t="s">
        <v>18</v>
      </c>
      <c r="C15" s="36">
        <v>5</v>
      </c>
      <c r="D15" s="37"/>
      <c r="E15" s="38">
        <v>0.02</v>
      </c>
      <c r="F15" s="38">
        <v>4.13</v>
      </c>
      <c r="G15" s="39">
        <v>0.04</v>
      </c>
      <c r="H15" s="39">
        <v>37.4</v>
      </c>
      <c r="I15" s="40"/>
    </row>
    <row r="16" spans="1:9" ht="15">
      <c r="A16" s="75"/>
      <c r="B16" s="42" t="s">
        <v>19</v>
      </c>
      <c r="C16" s="36">
        <v>15</v>
      </c>
      <c r="D16" s="37"/>
      <c r="E16" s="38">
        <v>3.48</v>
      </c>
      <c r="F16" s="39">
        <v>2.4</v>
      </c>
      <c r="G16" s="39">
        <v>0</v>
      </c>
      <c r="H16" s="39">
        <v>54.6</v>
      </c>
      <c r="I16" s="40"/>
    </row>
    <row r="17" spans="1:9" ht="30">
      <c r="A17" s="75"/>
      <c r="B17" s="35" t="s">
        <v>27</v>
      </c>
      <c r="C17" s="36"/>
      <c r="D17" s="37" t="s">
        <v>28</v>
      </c>
      <c r="E17" s="72">
        <v>0.18</v>
      </c>
      <c r="F17" s="73">
        <v>0</v>
      </c>
      <c r="G17" s="73">
        <v>7.66</v>
      </c>
      <c r="H17" s="73">
        <v>32.58</v>
      </c>
      <c r="I17" s="40" t="s">
        <v>29</v>
      </c>
    </row>
    <row r="18" spans="1:9" ht="15">
      <c r="A18" s="75"/>
      <c r="B18" s="42" t="s">
        <v>30</v>
      </c>
      <c r="C18" s="36">
        <v>0.7</v>
      </c>
      <c r="D18" s="37"/>
      <c r="E18" s="38">
        <v>0</v>
      </c>
      <c r="F18" s="39">
        <v>0</v>
      </c>
      <c r="G18" s="39">
        <v>0</v>
      </c>
      <c r="H18" s="39">
        <v>0</v>
      </c>
      <c r="I18" s="40"/>
    </row>
    <row r="19" spans="1:9" ht="15">
      <c r="A19" s="75"/>
      <c r="B19" s="42" t="s">
        <v>31</v>
      </c>
      <c r="C19" s="36">
        <v>7.5</v>
      </c>
      <c r="D19" s="37"/>
      <c r="E19" s="38">
        <v>0</v>
      </c>
      <c r="F19" s="39">
        <v>0</v>
      </c>
      <c r="G19" s="39">
        <v>7.5</v>
      </c>
      <c r="H19" s="39">
        <v>30</v>
      </c>
      <c r="I19" s="40"/>
    </row>
    <row r="20" spans="1:9" ht="15">
      <c r="A20" s="75"/>
      <c r="B20" s="42" t="s">
        <v>32</v>
      </c>
      <c r="C20" s="66" t="s">
        <v>172</v>
      </c>
      <c r="D20" s="37"/>
      <c r="E20" s="38">
        <v>0.18</v>
      </c>
      <c r="F20" s="39">
        <v>0</v>
      </c>
      <c r="G20" s="39">
        <v>0.16</v>
      </c>
      <c r="H20" s="39">
        <v>2.58</v>
      </c>
      <c r="I20" s="40"/>
    </row>
    <row r="21" spans="1:9" ht="15">
      <c r="A21" s="75"/>
      <c r="B21" s="42" t="s">
        <v>33</v>
      </c>
      <c r="C21" s="66" t="s">
        <v>113</v>
      </c>
      <c r="D21" s="37"/>
      <c r="E21" s="38">
        <v>0</v>
      </c>
      <c r="F21" s="39">
        <v>0</v>
      </c>
      <c r="G21" s="39">
        <v>0</v>
      </c>
      <c r="H21" s="39">
        <v>0</v>
      </c>
      <c r="I21" s="40"/>
    </row>
    <row r="22" spans="1:9" ht="15">
      <c r="A22" s="95" t="s">
        <v>34</v>
      </c>
      <c r="B22" s="41"/>
      <c r="C22" s="70"/>
      <c r="D22" s="37"/>
      <c r="E22" s="38"/>
      <c r="F22" s="39"/>
      <c r="G22" s="39"/>
      <c r="H22" s="39"/>
      <c r="I22" s="40"/>
    </row>
    <row r="23" spans="1:9" ht="20.25" customHeight="1">
      <c r="A23" s="106"/>
      <c r="B23" s="35" t="s">
        <v>83</v>
      </c>
      <c r="C23" s="36">
        <v>100</v>
      </c>
      <c r="D23" s="37" t="s">
        <v>36</v>
      </c>
      <c r="E23" s="72">
        <v>0.4</v>
      </c>
      <c r="F23" s="72">
        <v>0.4</v>
      </c>
      <c r="G23" s="72">
        <v>9.8</v>
      </c>
      <c r="H23" s="72">
        <v>47</v>
      </c>
      <c r="I23" s="40" t="s">
        <v>135</v>
      </c>
    </row>
    <row r="24" spans="1:9" ht="15" customHeight="1">
      <c r="A24" s="49" t="s">
        <v>38</v>
      </c>
      <c r="B24" s="49"/>
      <c r="C24" s="64"/>
      <c r="D24" s="51"/>
      <c r="E24" s="52">
        <f>E8+E12+E13+E17+E23</f>
        <v>10.180000000000001</v>
      </c>
      <c r="F24" s="52">
        <f>F8+F12+F13+F17+F23</f>
        <v>12.55</v>
      </c>
      <c r="G24" s="52">
        <f>G8+G12+G13+G17+G23</f>
        <v>49.58</v>
      </c>
      <c r="H24" s="52">
        <f>H8+H12+H13+H17+H23</f>
        <v>384.08</v>
      </c>
      <c r="I24" s="53"/>
    </row>
    <row r="25" spans="1:9" ht="15">
      <c r="A25" s="97" t="s">
        <v>39</v>
      </c>
      <c r="B25" s="54"/>
      <c r="C25" s="50"/>
      <c r="D25" s="55"/>
      <c r="E25" s="78"/>
      <c r="F25" s="57"/>
      <c r="G25" s="57"/>
      <c r="H25" s="57"/>
      <c r="I25" s="53"/>
    </row>
    <row r="26" spans="1:9" ht="30">
      <c r="A26" s="100"/>
      <c r="B26" s="35" t="s">
        <v>318</v>
      </c>
      <c r="C26" s="36"/>
      <c r="D26" s="141" t="s">
        <v>105</v>
      </c>
      <c r="E26" s="72">
        <v>4.41</v>
      </c>
      <c r="F26" s="73">
        <v>7.48</v>
      </c>
      <c r="G26" s="73">
        <v>8.11</v>
      </c>
      <c r="H26" s="73">
        <v>129.82</v>
      </c>
      <c r="I26" s="40" t="s">
        <v>173</v>
      </c>
    </row>
    <row r="27" spans="1:9" s="21" customFormat="1" ht="15">
      <c r="A27" s="107"/>
      <c r="B27" s="108" t="s">
        <v>306</v>
      </c>
      <c r="C27" s="89">
        <v>19</v>
      </c>
      <c r="D27" s="109"/>
      <c r="E27" s="38">
        <v>1.87</v>
      </c>
      <c r="F27" s="38">
        <v>1.85</v>
      </c>
      <c r="G27" s="39">
        <v>0</v>
      </c>
      <c r="H27" s="39">
        <v>16.96</v>
      </c>
      <c r="I27" s="110"/>
    </row>
    <row r="28" spans="1:9" ht="15">
      <c r="A28" s="101"/>
      <c r="B28" s="131" t="s">
        <v>326</v>
      </c>
      <c r="C28" s="132">
        <v>70</v>
      </c>
      <c r="D28" s="111"/>
      <c r="E28" s="38">
        <v>0.58</v>
      </c>
      <c r="F28" s="38">
        <v>0.14</v>
      </c>
      <c r="G28" s="39">
        <v>3.04</v>
      </c>
      <c r="H28" s="39">
        <v>26.97</v>
      </c>
      <c r="I28" s="68"/>
    </row>
    <row r="29" spans="1:9" ht="15">
      <c r="A29" s="48"/>
      <c r="B29" s="42" t="s">
        <v>123</v>
      </c>
      <c r="C29" s="36">
        <v>30</v>
      </c>
      <c r="D29" s="37"/>
      <c r="E29" s="30">
        <v>0.85</v>
      </c>
      <c r="F29" s="30">
        <v>0.02</v>
      </c>
      <c r="G29" s="31">
        <v>1.23</v>
      </c>
      <c r="H29" s="31">
        <v>13.22</v>
      </c>
      <c r="I29" s="40"/>
    </row>
    <row r="30" spans="1:9" ht="15">
      <c r="A30" s="48"/>
      <c r="B30" s="42" t="s">
        <v>45</v>
      </c>
      <c r="C30" s="36">
        <v>25</v>
      </c>
      <c r="D30" s="37"/>
      <c r="E30" s="38">
        <v>0.03</v>
      </c>
      <c r="F30" s="38">
        <v>0.01</v>
      </c>
      <c r="G30" s="39">
        <v>0.23</v>
      </c>
      <c r="H30" s="39">
        <v>6.65</v>
      </c>
      <c r="I30" s="40"/>
    </row>
    <row r="31" spans="1:9" ht="15">
      <c r="A31" s="48"/>
      <c r="B31" s="42" t="s">
        <v>46</v>
      </c>
      <c r="C31" s="36">
        <v>13</v>
      </c>
      <c r="D31" s="37"/>
      <c r="E31" s="38">
        <v>0.09</v>
      </c>
      <c r="F31" s="39">
        <v>0</v>
      </c>
      <c r="G31" s="39">
        <v>0.5</v>
      </c>
      <c r="H31" s="39">
        <v>2.84</v>
      </c>
      <c r="I31" s="40"/>
    </row>
    <row r="32" spans="1:9" ht="15">
      <c r="A32" s="48"/>
      <c r="B32" s="42" t="s">
        <v>47</v>
      </c>
      <c r="C32" s="66" t="s">
        <v>210</v>
      </c>
      <c r="D32" s="37"/>
      <c r="E32" s="38">
        <v>0.07</v>
      </c>
      <c r="F32" s="39">
        <v>0.01</v>
      </c>
      <c r="G32" s="39">
        <v>0.45</v>
      </c>
      <c r="H32" s="39">
        <v>2.26</v>
      </c>
      <c r="I32" s="40"/>
    </row>
    <row r="33" spans="1:9" ht="15">
      <c r="A33" s="48"/>
      <c r="B33" s="42" t="s">
        <v>124</v>
      </c>
      <c r="C33" s="36">
        <v>15</v>
      </c>
      <c r="D33" s="37"/>
      <c r="E33" s="38">
        <v>0.52</v>
      </c>
      <c r="F33" s="38">
        <v>0</v>
      </c>
      <c r="G33" s="39">
        <v>1.29</v>
      </c>
      <c r="H33" s="39">
        <v>10.08</v>
      </c>
      <c r="I33" s="40"/>
    </row>
    <row r="34" spans="1:9" ht="15">
      <c r="A34" s="48"/>
      <c r="B34" s="42" t="s">
        <v>48</v>
      </c>
      <c r="C34" s="36">
        <v>6</v>
      </c>
      <c r="D34" s="37"/>
      <c r="E34" s="38">
        <v>0.18</v>
      </c>
      <c r="F34" s="38">
        <v>0</v>
      </c>
      <c r="G34" s="39">
        <v>0.67</v>
      </c>
      <c r="H34" s="39">
        <v>4.1</v>
      </c>
      <c r="I34" s="40"/>
    </row>
    <row r="35" spans="1:9" ht="15">
      <c r="A35" s="48"/>
      <c r="B35" s="42" t="s">
        <v>125</v>
      </c>
      <c r="C35" s="36">
        <v>1</v>
      </c>
      <c r="D35" s="37"/>
      <c r="E35" s="38">
        <v>0.05</v>
      </c>
      <c r="F35" s="38">
        <v>0</v>
      </c>
      <c r="G35" s="39">
        <v>0.26</v>
      </c>
      <c r="H35" s="39">
        <v>1.19</v>
      </c>
      <c r="I35" s="40"/>
    </row>
    <row r="36" spans="1:9" ht="15">
      <c r="A36" s="48"/>
      <c r="B36" s="42" t="s">
        <v>50</v>
      </c>
      <c r="C36" s="36">
        <v>10</v>
      </c>
      <c r="D36" s="37"/>
      <c r="E36" s="38">
        <v>0.16</v>
      </c>
      <c r="F36" s="38">
        <v>0.97</v>
      </c>
      <c r="G36" s="39">
        <v>0.42</v>
      </c>
      <c r="H36" s="39">
        <v>5.15</v>
      </c>
      <c r="I36" s="40"/>
    </row>
    <row r="37" spans="1:9" ht="15">
      <c r="A37" s="48"/>
      <c r="B37" s="42" t="s">
        <v>18</v>
      </c>
      <c r="C37" s="36">
        <v>2</v>
      </c>
      <c r="D37" s="37"/>
      <c r="E37" s="38">
        <v>0.01</v>
      </c>
      <c r="F37" s="38">
        <v>2.48</v>
      </c>
      <c r="G37" s="39">
        <v>0.02</v>
      </c>
      <c r="H37" s="31">
        <v>22.4</v>
      </c>
      <c r="I37" s="40"/>
    </row>
    <row r="38" spans="1:9" ht="15">
      <c r="A38" s="48"/>
      <c r="B38" s="42" t="s">
        <v>49</v>
      </c>
      <c r="C38" s="36">
        <v>2</v>
      </c>
      <c r="D38" s="37"/>
      <c r="E38" s="38">
        <v>0</v>
      </c>
      <c r="F38" s="38">
        <v>2</v>
      </c>
      <c r="G38" s="39">
        <v>0</v>
      </c>
      <c r="H38" s="39">
        <v>18</v>
      </c>
      <c r="I38" s="40"/>
    </row>
    <row r="39" spans="1:9" ht="15">
      <c r="A39" s="48"/>
      <c r="B39" s="42" t="s">
        <v>33</v>
      </c>
      <c r="C39" s="36">
        <v>160</v>
      </c>
      <c r="D39" s="37"/>
      <c r="E39" s="38">
        <v>0</v>
      </c>
      <c r="F39" s="39">
        <v>0</v>
      </c>
      <c r="G39" s="39">
        <v>0</v>
      </c>
      <c r="H39" s="39">
        <v>0</v>
      </c>
      <c r="I39" s="40"/>
    </row>
    <row r="40" spans="1:9" ht="20.25" customHeight="1">
      <c r="A40" s="48"/>
      <c r="B40" s="35" t="s">
        <v>174</v>
      </c>
      <c r="C40" s="36"/>
      <c r="D40" s="143" t="s">
        <v>322</v>
      </c>
      <c r="E40" s="72">
        <v>14.65</v>
      </c>
      <c r="F40" s="73">
        <v>13.04</v>
      </c>
      <c r="G40" s="73">
        <v>4.21</v>
      </c>
      <c r="H40" s="73">
        <v>182.71</v>
      </c>
      <c r="I40" s="40" t="s">
        <v>175</v>
      </c>
    </row>
    <row r="41" spans="1:9" ht="15">
      <c r="A41" s="48"/>
      <c r="B41" s="42" t="s">
        <v>176</v>
      </c>
      <c r="C41" s="36">
        <v>71</v>
      </c>
      <c r="D41" s="37"/>
      <c r="E41" s="38">
        <v>14.23</v>
      </c>
      <c r="F41" s="39">
        <v>8.15</v>
      </c>
      <c r="G41" s="39">
        <v>0</v>
      </c>
      <c r="H41" s="39">
        <v>148.49</v>
      </c>
      <c r="I41" s="40"/>
    </row>
    <row r="42" spans="1:9" ht="15">
      <c r="A42" s="48"/>
      <c r="B42" s="42" t="s">
        <v>46</v>
      </c>
      <c r="C42" s="36">
        <v>12</v>
      </c>
      <c r="D42" s="37"/>
      <c r="E42" s="38">
        <v>0.04</v>
      </c>
      <c r="F42" s="38">
        <v>0</v>
      </c>
      <c r="G42" s="39">
        <v>0.5</v>
      </c>
      <c r="H42" s="39">
        <v>1.78</v>
      </c>
      <c r="I42" s="40"/>
    </row>
    <row r="43" spans="1:9" ht="15">
      <c r="A43" s="48"/>
      <c r="B43" s="42" t="s">
        <v>47</v>
      </c>
      <c r="C43" s="66" t="s">
        <v>289</v>
      </c>
      <c r="D43" s="37"/>
      <c r="E43" s="30">
        <v>0.06</v>
      </c>
      <c r="F43" s="30">
        <v>0</v>
      </c>
      <c r="G43" s="31">
        <v>0.55</v>
      </c>
      <c r="H43" s="31">
        <v>2</v>
      </c>
      <c r="I43" s="40"/>
    </row>
    <row r="44" spans="1:9" ht="15">
      <c r="A44" s="48"/>
      <c r="B44" s="42" t="s">
        <v>48</v>
      </c>
      <c r="C44" s="36">
        <v>4</v>
      </c>
      <c r="D44" s="37"/>
      <c r="E44" s="30">
        <v>0.09</v>
      </c>
      <c r="F44" s="30">
        <v>0</v>
      </c>
      <c r="G44" s="31">
        <v>0.6</v>
      </c>
      <c r="H44" s="31">
        <v>2.44</v>
      </c>
      <c r="I44" s="40"/>
    </row>
    <row r="45" spans="1:9" ht="15">
      <c r="A45" s="48"/>
      <c r="B45" s="42" t="s">
        <v>49</v>
      </c>
      <c r="C45" s="36">
        <v>2</v>
      </c>
      <c r="D45" s="37"/>
      <c r="E45" s="38">
        <v>0</v>
      </c>
      <c r="F45" s="39">
        <v>2</v>
      </c>
      <c r="G45" s="39">
        <v>0</v>
      </c>
      <c r="H45" s="39">
        <v>18</v>
      </c>
      <c r="I45" s="40"/>
    </row>
    <row r="46" spans="1:9" ht="15">
      <c r="A46" s="48"/>
      <c r="B46" s="42" t="s">
        <v>53</v>
      </c>
      <c r="C46" s="36">
        <v>3</v>
      </c>
      <c r="D46" s="37"/>
      <c r="E46" s="30">
        <v>0.23</v>
      </c>
      <c r="F46" s="30">
        <v>0.04</v>
      </c>
      <c r="G46" s="31">
        <v>2.56</v>
      </c>
      <c r="H46" s="31">
        <v>10</v>
      </c>
      <c r="I46" s="40"/>
    </row>
    <row r="47" spans="1:9" ht="15">
      <c r="A47" s="48"/>
      <c r="B47" s="42" t="s">
        <v>33</v>
      </c>
      <c r="C47" s="36">
        <v>20</v>
      </c>
      <c r="D47" s="37"/>
      <c r="E47" s="30">
        <v>0</v>
      </c>
      <c r="F47" s="30">
        <v>0</v>
      </c>
      <c r="G47" s="31">
        <v>0</v>
      </c>
      <c r="H47" s="31">
        <v>0</v>
      </c>
      <c r="I47" s="40"/>
    </row>
    <row r="48" spans="1:9" ht="30">
      <c r="A48" s="16"/>
      <c r="B48" s="27" t="s">
        <v>177</v>
      </c>
      <c r="C48" s="28"/>
      <c r="D48" s="32" t="s">
        <v>220</v>
      </c>
      <c r="E48" s="72">
        <v>3.2</v>
      </c>
      <c r="F48" s="73">
        <v>2.85</v>
      </c>
      <c r="G48" s="73">
        <v>20.42</v>
      </c>
      <c r="H48" s="73">
        <v>120.4</v>
      </c>
      <c r="I48" s="33" t="s">
        <v>178</v>
      </c>
    </row>
    <row r="49" spans="1:9" ht="15">
      <c r="A49" s="16"/>
      <c r="B49" s="102" t="s">
        <v>17</v>
      </c>
      <c r="C49" s="87">
        <v>29</v>
      </c>
      <c r="D49" s="103"/>
      <c r="E49" s="104">
        <v>2.97</v>
      </c>
      <c r="F49" s="104">
        <v>2.81</v>
      </c>
      <c r="G49" s="104">
        <v>17.86</v>
      </c>
      <c r="H49" s="104">
        <v>110</v>
      </c>
      <c r="I49" s="33"/>
    </row>
    <row r="50" spans="1:9" ht="15">
      <c r="A50" s="16"/>
      <c r="B50" s="102" t="s">
        <v>18</v>
      </c>
      <c r="C50" s="87">
        <v>3</v>
      </c>
      <c r="D50" s="103"/>
      <c r="E50" s="30">
        <v>0.23</v>
      </c>
      <c r="F50" s="30">
        <v>0.04</v>
      </c>
      <c r="G50" s="31">
        <v>2.56</v>
      </c>
      <c r="H50" s="31">
        <v>10</v>
      </c>
      <c r="I50" s="33"/>
    </row>
    <row r="51" spans="1:9" ht="15">
      <c r="A51" s="48"/>
      <c r="B51" s="35" t="s">
        <v>316</v>
      </c>
      <c r="C51" s="36"/>
      <c r="D51" s="45" t="s">
        <v>285</v>
      </c>
      <c r="E51" s="72">
        <v>1.08</v>
      </c>
      <c r="F51" s="73">
        <v>2.55</v>
      </c>
      <c r="G51" s="73">
        <v>3.33</v>
      </c>
      <c r="H51" s="73">
        <v>41.44</v>
      </c>
      <c r="I51" s="40" t="s">
        <v>345</v>
      </c>
    </row>
    <row r="52" spans="1:9" ht="15">
      <c r="A52" s="48"/>
      <c r="B52" s="42" t="s">
        <v>203</v>
      </c>
      <c r="C52" s="36">
        <v>65</v>
      </c>
      <c r="D52" s="45"/>
      <c r="E52" s="38">
        <v>0.99</v>
      </c>
      <c r="F52" s="38">
        <v>0.12</v>
      </c>
      <c r="G52" s="39">
        <v>2.84</v>
      </c>
      <c r="H52" s="39">
        <v>16.56</v>
      </c>
      <c r="I52" s="40"/>
    </row>
    <row r="53" spans="1:9" ht="15">
      <c r="A53" s="48"/>
      <c r="B53" s="42" t="s">
        <v>204</v>
      </c>
      <c r="C53" s="36">
        <v>8</v>
      </c>
      <c r="D53" s="45"/>
      <c r="E53" s="38">
        <v>0.03</v>
      </c>
      <c r="F53" s="38">
        <v>0</v>
      </c>
      <c r="G53" s="39">
        <v>0.2</v>
      </c>
      <c r="H53" s="39">
        <v>0.87</v>
      </c>
      <c r="I53" s="40"/>
    </row>
    <row r="54" spans="1:9" ht="15">
      <c r="A54" s="48"/>
      <c r="B54" s="42" t="s">
        <v>47</v>
      </c>
      <c r="C54" s="36">
        <v>7</v>
      </c>
      <c r="D54" s="45"/>
      <c r="E54" s="30">
        <v>0.03</v>
      </c>
      <c r="F54" s="30">
        <v>0</v>
      </c>
      <c r="G54" s="31">
        <v>0.18</v>
      </c>
      <c r="H54" s="31">
        <v>1.03</v>
      </c>
      <c r="I54" s="40"/>
    </row>
    <row r="55" spans="1:9" ht="15">
      <c r="A55" s="48"/>
      <c r="B55" s="42" t="s">
        <v>319</v>
      </c>
      <c r="C55" s="36">
        <v>1</v>
      </c>
      <c r="D55" s="45"/>
      <c r="E55" s="30">
        <v>0.03</v>
      </c>
      <c r="F55" s="30">
        <v>0</v>
      </c>
      <c r="G55" s="31">
        <v>0.11</v>
      </c>
      <c r="H55" s="31">
        <v>0.48</v>
      </c>
      <c r="I55" s="40"/>
    </row>
    <row r="56" spans="1:9" ht="15">
      <c r="A56" s="48"/>
      <c r="B56" s="42" t="s">
        <v>49</v>
      </c>
      <c r="C56" s="36">
        <v>2.5</v>
      </c>
      <c r="D56" s="45"/>
      <c r="E56" s="30">
        <v>0</v>
      </c>
      <c r="F56" s="30">
        <v>2.5</v>
      </c>
      <c r="G56" s="31">
        <v>0</v>
      </c>
      <c r="H56" s="31">
        <v>22.5</v>
      </c>
      <c r="I56" s="40"/>
    </row>
    <row r="57" spans="1:9" ht="28.5" customHeight="1">
      <c r="A57" s="48"/>
      <c r="B57" s="35" t="s">
        <v>389</v>
      </c>
      <c r="C57" s="36"/>
      <c r="D57" s="37" t="s">
        <v>28</v>
      </c>
      <c r="E57" s="72">
        <v>0.83</v>
      </c>
      <c r="F57" s="73">
        <v>0.04</v>
      </c>
      <c r="G57" s="73">
        <v>15.15</v>
      </c>
      <c r="H57" s="73">
        <v>65</v>
      </c>
      <c r="I57" s="40" t="s">
        <v>390</v>
      </c>
    </row>
    <row r="58" spans="1:9" ht="15">
      <c r="A58" s="48"/>
      <c r="B58" s="42" t="s">
        <v>59</v>
      </c>
      <c r="C58" s="36">
        <v>16</v>
      </c>
      <c r="D58" s="37"/>
      <c r="E58" s="38">
        <v>0.83</v>
      </c>
      <c r="F58" s="38">
        <v>0.04</v>
      </c>
      <c r="G58" s="39">
        <v>8.15</v>
      </c>
      <c r="H58" s="39">
        <v>37</v>
      </c>
      <c r="I58" s="40"/>
    </row>
    <row r="59" spans="1:9" ht="15">
      <c r="A59" s="48"/>
      <c r="B59" s="42" t="s">
        <v>31</v>
      </c>
      <c r="C59" s="36">
        <v>7</v>
      </c>
      <c r="D59" s="37"/>
      <c r="E59" s="38">
        <v>0</v>
      </c>
      <c r="F59" s="38">
        <v>0</v>
      </c>
      <c r="G59" s="39">
        <v>7</v>
      </c>
      <c r="H59" s="39">
        <v>28</v>
      </c>
      <c r="I59" s="40"/>
    </row>
    <row r="60" spans="1:9" ht="15">
      <c r="A60" s="48"/>
      <c r="B60" s="42" t="s">
        <v>33</v>
      </c>
      <c r="C60" s="36">
        <v>190</v>
      </c>
      <c r="D60" s="37"/>
      <c r="E60" s="38">
        <v>0</v>
      </c>
      <c r="F60" s="38">
        <v>0</v>
      </c>
      <c r="G60" s="39">
        <v>0</v>
      </c>
      <c r="H60" s="39">
        <v>0</v>
      </c>
      <c r="I60" s="40"/>
    </row>
    <row r="61" spans="1:9" ht="20.25" customHeight="1">
      <c r="A61" s="16"/>
      <c r="B61" s="27" t="s">
        <v>60</v>
      </c>
      <c r="C61" s="28">
        <v>27</v>
      </c>
      <c r="D61" s="32" t="s">
        <v>61</v>
      </c>
      <c r="E61" s="72">
        <v>2.05</v>
      </c>
      <c r="F61" s="73">
        <v>0.22</v>
      </c>
      <c r="G61" s="73">
        <v>13.8</v>
      </c>
      <c r="H61" s="73">
        <v>67.6</v>
      </c>
      <c r="I61" s="33" t="s">
        <v>62</v>
      </c>
    </row>
    <row r="62" spans="1:9" ht="20.25" customHeight="1">
      <c r="A62" s="16"/>
      <c r="B62" s="27" t="s">
        <v>63</v>
      </c>
      <c r="C62" s="28">
        <v>35</v>
      </c>
      <c r="D62" s="32" t="s">
        <v>64</v>
      </c>
      <c r="E62" s="166">
        <v>1.96</v>
      </c>
      <c r="F62" s="173">
        <v>0.39</v>
      </c>
      <c r="G62" s="173">
        <v>17.3</v>
      </c>
      <c r="H62" s="173">
        <v>81</v>
      </c>
      <c r="I62" s="33" t="s">
        <v>65</v>
      </c>
    </row>
    <row r="63" spans="1:9" ht="15">
      <c r="A63" s="61" t="s">
        <v>66</v>
      </c>
      <c r="B63" s="49"/>
      <c r="C63" s="64"/>
      <c r="D63" s="51"/>
      <c r="E63" s="52">
        <f>E26+E40+E48+E51+E57+E61+E62</f>
        <v>28.180000000000003</v>
      </c>
      <c r="F63" s="52">
        <f>F26+F40+F48+F51+F57+F61+F62</f>
        <v>26.57</v>
      </c>
      <c r="G63" s="52">
        <f>G26+G40+G48+G51+G57+G61+G62</f>
        <v>82.32</v>
      </c>
      <c r="H63" s="52">
        <f>H26+H40+H48+H51+H57+H61+H62</f>
        <v>687.9699999999999</v>
      </c>
      <c r="I63" s="53"/>
    </row>
    <row r="64" spans="1:9" ht="15">
      <c r="A64" s="97" t="s">
        <v>67</v>
      </c>
      <c r="B64" s="54"/>
      <c r="C64" s="50"/>
      <c r="D64" s="55"/>
      <c r="E64" s="78"/>
      <c r="F64" s="57"/>
      <c r="G64" s="57"/>
      <c r="H64" s="57"/>
      <c r="I64" s="53"/>
    </row>
    <row r="65" spans="1:9" ht="15">
      <c r="A65" s="16"/>
      <c r="B65" s="27" t="s">
        <v>179</v>
      </c>
      <c r="C65" s="28"/>
      <c r="D65" s="29" t="s">
        <v>21</v>
      </c>
      <c r="E65" s="166">
        <v>4.23</v>
      </c>
      <c r="F65" s="173">
        <v>3.77</v>
      </c>
      <c r="G65" s="173">
        <v>30.02</v>
      </c>
      <c r="H65" s="173">
        <v>170.95</v>
      </c>
      <c r="I65" s="33" t="s">
        <v>180</v>
      </c>
    </row>
    <row r="66" spans="1:9" ht="15">
      <c r="A66" s="48"/>
      <c r="B66" s="42" t="s">
        <v>53</v>
      </c>
      <c r="C66" s="36" t="s">
        <v>341</v>
      </c>
      <c r="D66" s="37"/>
      <c r="E66" s="38">
        <v>3.72</v>
      </c>
      <c r="F66" s="39">
        <v>0.53</v>
      </c>
      <c r="G66" s="39">
        <v>22.11</v>
      </c>
      <c r="H66" s="39">
        <v>102.97</v>
      </c>
      <c r="I66" s="40"/>
    </row>
    <row r="67" spans="1:9" ht="15">
      <c r="A67" s="48"/>
      <c r="B67" s="42" t="s">
        <v>70</v>
      </c>
      <c r="C67" s="36">
        <v>18</v>
      </c>
      <c r="D67" s="37"/>
      <c r="E67" s="38">
        <v>0.2</v>
      </c>
      <c r="F67" s="38">
        <v>0.12</v>
      </c>
      <c r="G67" s="39">
        <v>0.85</v>
      </c>
      <c r="H67" s="39">
        <v>5.32</v>
      </c>
      <c r="I67" s="40"/>
    </row>
    <row r="68" spans="1:9" ht="15">
      <c r="A68" s="48"/>
      <c r="B68" s="88" t="s">
        <v>43</v>
      </c>
      <c r="C68" s="36">
        <v>5</v>
      </c>
      <c r="D68" s="37"/>
      <c r="E68" s="38">
        <v>0.29</v>
      </c>
      <c r="F68" s="38">
        <v>0.21</v>
      </c>
      <c r="G68" s="39">
        <v>0.03</v>
      </c>
      <c r="H68" s="39">
        <v>3.17</v>
      </c>
      <c r="I68" s="40"/>
    </row>
    <row r="69" spans="1:9" ht="15">
      <c r="A69" s="48"/>
      <c r="B69" s="42" t="s">
        <v>181</v>
      </c>
      <c r="C69" s="36" t="s">
        <v>290</v>
      </c>
      <c r="D69" s="37"/>
      <c r="E69" s="38">
        <v>0</v>
      </c>
      <c r="F69" s="39">
        <v>0</v>
      </c>
      <c r="G69" s="39">
        <v>7</v>
      </c>
      <c r="H69" s="39">
        <v>28</v>
      </c>
      <c r="I69" s="40"/>
    </row>
    <row r="70" spans="1:9" ht="15">
      <c r="A70" s="48"/>
      <c r="B70" s="42" t="s">
        <v>71</v>
      </c>
      <c r="C70" s="36">
        <v>0.9</v>
      </c>
      <c r="D70" s="37"/>
      <c r="E70" s="38">
        <v>0.01</v>
      </c>
      <c r="F70" s="39">
        <v>0</v>
      </c>
      <c r="G70" s="39">
        <v>0.01</v>
      </c>
      <c r="H70" s="39">
        <v>0.09</v>
      </c>
      <c r="I70" s="40"/>
    </row>
    <row r="71" spans="1:9" ht="15">
      <c r="A71" s="48"/>
      <c r="B71" s="42" t="s">
        <v>18</v>
      </c>
      <c r="C71" s="36">
        <v>2.5</v>
      </c>
      <c r="D71" s="37"/>
      <c r="E71" s="30">
        <v>0.01</v>
      </c>
      <c r="F71" s="30">
        <v>2.48</v>
      </c>
      <c r="G71" s="31">
        <v>0.02</v>
      </c>
      <c r="H71" s="31">
        <v>22.4</v>
      </c>
      <c r="I71" s="40"/>
    </row>
    <row r="72" spans="1:9" ht="15">
      <c r="A72" s="48"/>
      <c r="B72" s="42" t="s">
        <v>49</v>
      </c>
      <c r="C72" s="36">
        <v>1</v>
      </c>
      <c r="D72" s="37"/>
      <c r="E72" s="38">
        <v>0</v>
      </c>
      <c r="F72" s="38">
        <v>1</v>
      </c>
      <c r="G72" s="39">
        <v>0</v>
      </c>
      <c r="H72" s="39">
        <v>9</v>
      </c>
      <c r="I72" s="40"/>
    </row>
    <row r="73" spans="1:9" ht="30">
      <c r="A73" s="48"/>
      <c r="B73" s="35" t="s">
        <v>72</v>
      </c>
      <c r="C73" s="36">
        <v>190</v>
      </c>
      <c r="D73" s="37" t="s">
        <v>321</v>
      </c>
      <c r="E73" s="72">
        <v>5.51</v>
      </c>
      <c r="F73" s="73">
        <v>4.75</v>
      </c>
      <c r="G73" s="73">
        <v>7.68</v>
      </c>
      <c r="H73" s="73">
        <v>100.8</v>
      </c>
      <c r="I73" s="40" t="s">
        <v>73</v>
      </c>
    </row>
    <row r="74" spans="1:9" ht="15">
      <c r="A74" s="61" t="s">
        <v>74</v>
      </c>
      <c r="B74" s="49"/>
      <c r="C74" s="91"/>
      <c r="D74" s="82"/>
      <c r="E74" s="52">
        <f>E65+E73</f>
        <v>9.74</v>
      </c>
      <c r="F74" s="52">
        <f>F65+F73</f>
        <v>8.52</v>
      </c>
      <c r="G74" s="52">
        <f>G65+G73</f>
        <v>37.7</v>
      </c>
      <c r="H74" s="52">
        <f>H65+H73</f>
        <v>271.75</v>
      </c>
      <c r="I74" s="58"/>
    </row>
    <row r="75" spans="1:9" ht="15">
      <c r="A75" s="63" t="s">
        <v>75</v>
      </c>
      <c r="B75" s="74"/>
      <c r="C75" s="92"/>
      <c r="D75" s="93"/>
      <c r="E75" s="52">
        <f>E24+E63+E74</f>
        <v>48.10000000000001</v>
      </c>
      <c r="F75" s="52">
        <f>F24+F63+F74</f>
        <v>47.64</v>
      </c>
      <c r="G75" s="52">
        <f>G24+G63+G74</f>
        <v>169.59999999999997</v>
      </c>
      <c r="H75" s="52">
        <f>H24+H63+H74</f>
        <v>1343.8</v>
      </c>
      <c r="I75" s="58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L67" sqref="L67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3" width="9.7109375" style="1" customWidth="1"/>
    <col min="4" max="4" width="9.8515625" style="1" customWidth="1"/>
    <col min="5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9" s="11" customFormat="1" ht="15" customHeight="1">
      <c r="A1" s="2" t="s">
        <v>1</v>
      </c>
      <c r="B1" s="2"/>
      <c r="C1" s="2"/>
      <c r="D1" s="2"/>
      <c r="E1" s="2"/>
      <c r="F1" s="2"/>
      <c r="G1" s="2"/>
      <c r="H1" s="2"/>
      <c r="I1" s="2"/>
    </row>
    <row r="2" spans="1:18" s="12" customFormat="1" ht="15" customHeight="1">
      <c r="A2" s="182" t="s">
        <v>2</v>
      </c>
      <c r="B2" s="182"/>
      <c r="C2" s="2"/>
      <c r="D2" s="2"/>
      <c r="E2" s="2"/>
      <c r="F2" s="2"/>
      <c r="G2" s="2"/>
      <c r="H2" s="2"/>
      <c r="I2" s="2"/>
      <c r="J2" s="11"/>
      <c r="K2" s="11"/>
      <c r="L2" s="11"/>
      <c r="M2" s="11"/>
      <c r="N2" s="11"/>
      <c r="O2" s="11"/>
      <c r="P2" s="11"/>
      <c r="Q2" s="11"/>
      <c r="R2" s="11"/>
    </row>
    <row r="3" spans="1:18" ht="1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  <c r="J3" s="11"/>
      <c r="K3" s="11"/>
      <c r="L3" s="11"/>
      <c r="M3" s="11"/>
      <c r="N3" s="11"/>
      <c r="O3" s="11"/>
      <c r="P3" s="11"/>
      <c r="Q3" s="11"/>
      <c r="R3" s="11"/>
    </row>
    <row r="4" spans="1:18" ht="15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  <c r="J4" s="11"/>
      <c r="K4" s="11"/>
      <c r="L4" s="11"/>
      <c r="M4" s="11"/>
      <c r="N4" s="11"/>
      <c r="O4" s="11"/>
      <c r="P4" s="11"/>
      <c r="Q4" s="11"/>
      <c r="R4" s="11"/>
    </row>
    <row r="5" spans="1:18" ht="15">
      <c r="A5" s="90" t="s">
        <v>168</v>
      </c>
      <c r="B5" s="24"/>
      <c r="C5" s="24"/>
      <c r="D5" s="25"/>
      <c r="E5" s="25"/>
      <c r="F5" s="25"/>
      <c r="G5" s="25"/>
      <c r="H5" s="25"/>
      <c r="I5" s="25"/>
      <c r="J5" s="11"/>
      <c r="K5" s="11"/>
      <c r="L5" s="11"/>
      <c r="M5" s="11"/>
      <c r="N5" s="11"/>
      <c r="O5" s="11"/>
      <c r="P5" s="11"/>
      <c r="Q5" s="11"/>
      <c r="R5" s="11"/>
    </row>
    <row r="6" spans="1:18" ht="15">
      <c r="A6" s="90" t="s">
        <v>182</v>
      </c>
      <c r="B6" s="24"/>
      <c r="C6" s="24"/>
      <c r="D6" s="25"/>
      <c r="E6" s="25"/>
      <c r="F6" s="25"/>
      <c r="G6" s="25"/>
      <c r="H6" s="25"/>
      <c r="I6" s="25"/>
      <c r="J6" s="11"/>
      <c r="K6" s="11"/>
      <c r="L6" s="11"/>
      <c r="M6" s="11"/>
      <c r="N6" s="11"/>
      <c r="O6" s="11"/>
      <c r="P6" s="11"/>
      <c r="Q6" s="11"/>
      <c r="R6" s="11"/>
    </row>
    <row r="7" spans="1:18" ht="15">
      <c r="A7" s="24" t="s">
        <v>14</v>
      </c>
      <c r="B7" s="112"/>
      <c r="C7" s="112"/>
      <c r="D7" s="113"/>
      <c r="E7" s="78"/>
      <c r="F7" s="78"/>
      <c r="G7" s="57"/>
      <c r="H7" s="57"/>
      <c r="I7" s="53"/>
      <c r="J7" s="11"/>
      <c r="K7" s="11"/>
      <c r="L7" s="11"/>
      <c r="M7" s="11"/>
      <c r="N7" s="11"/>
      <c r="O7" s="11"/>
      <c r="P7" s="11"/>
      <c r="Q7" s="11"/>
      <c r="R7" s="11"/>
    </row>
    <row r="8" spans="1:18" ht="30">
      <c r="A8" s="75"/>
      <c r="B8" s="35" t="s">
        <v>212</v>
      </c>
      <c r="C8" s="36"/>
      <c r="D8" s="141" t="s">
        <v>321</v>
      </c>
      <c r="E8" s="72">
        <v>4.61</v>
      </c>
      <c r="F8" s="73">
        <v>5.4</v>
      </c>
      <c r="G8" s="73">
        <v>30.71</v>
      </c>
      <c r="H8" s="73">
        <v>192.42</v>
      </c>
      <c r="I8" s="40" t="s">
        <v>79</v>
      </c>
      <c r="J8" s="11"/>
      <c r="K8" s="11"/>
      <c r="L8" s="11"/>
      <c r="M8" s="11"/>
      <c r="N8" s="11"/>
      <c r="O8" s="11"/>
      <c r="P8" s="11"/>
      <c r="Q8" s="11"/>
      <c r="R8" s="11"/>
    </row>
    <row r="9" spans="1:18" ht="15">
      <c r="A9" s="75"/>
      <c r="B9" s="42" t="s">
        <v>213</v>
      </c>
      <c r="C9" s="36">
        <v>24</v>
      </c>
      <c r="D9" s="37"/>
      <c r="E9" s="38">
        <v>1.67</v>
      </c>
      <c r="F9" s="39">
        <v>0.13</v>
      </c>
      <c r="G9" s="39">
        <v>17.45</v>
      </c>
      <c r="H9" s="39">
        <v>81.97</v>
      </c>
      <c r="I9" s="40"/>
      <c r="J9" s="11"/>
      <c r="K9" s="11"/>
      <c r="L9" s="11"/>
      <c r="M9" s="11"/>
      <c r="N9" s="11"/>
      <c r="O9" s="11"/>
      <c r="P9" s="11"/>
      <c r="Q9" s="11"/>
      <c r="R9" s="11"/>
    </row>
    <row r="10" spans="1:9" ht="15" customHeight="1">
      <c r="A10" s="75"/>
      <c r="B10" s="42" t="s">
        <v>70</v>
      </c>
      <c r="C10" s="36">
        <v>160</v>
      </c>
      <c r="D10" s="37"/>
      <c r="E10" s="38">
        <v>2.93</v>
      </c>
      <c r="F10" s="38">
        <v>1.98</v>
      </c>
      <c r="G10" s="39">
        <v>9.74</v>
      </c>
      <c r="H10" s="39">
        <v>66.66</v>
      </c>
      <c r="I10" s="40"/>
    </row>
    <row r="11" spans="1:9" ht="15">
      <c r="A11" s="95"/>
      <c r="B11" s="42" t="s">
        <v>31</v>
      </c>
      <c r="C11" s="36">
        <v>3.5</v>
      </c>
      <c r="D11" s="37"/>
      <c r="E11" s="38">
        <v>0</v>
      </c>
      <c r="F11" s="39">
        <v>0</v>
      </c>
      <c r="G11" s="39">
        <v>3.5</v>
      </c>
      <c r="H11" s="39">
        <v>14</v>
      </c>
      <c r="I11" s="40"/>
    </row>
    <row r="12" spans="1:9" ht="15" customHeight="1">
      <c r="A12" s="75"/>
      <c r="B12" s="42" t="s">
        <v>18</v>
      </c>
      <c r="C12" s="36">
        <v>4</v>
      </c>
      <c r="D12" s="37"/>
      <c r="E12" s="30">
        <v>0.01</v>
      </c>
      <c r="F12" s="30">
        <v>3.29</v>
      </c>
      <c r="G12" s="31">
        <v>0.02</v>
      </c>
      <c r="H12" s="31">
        <v>29.79</v>
      </c>
      <c r="I12" s="40"/>
    </row>
    <row r="13" spans="1:9" ht="15" customHeight="1">
      <c r="A13" s="75"/>
      <c r="B13" s="42" t="s">
        <v>33</v>
      </c>
      <c r="C13" s="36">
        <v>30</v>
      </c>
      <c r="D13" s="37"/>
      <c r="E13" s="38">
        <v>0</v>
      </c>
      <c r="F13" s="39">
        <v>0</v>
      </c>
      <c r="G13" s="39">
        <v>0</v>
      </c>
      <c r="H13" s="39">
        <v>0</v>
      </c>
      <c r="I13" s="40"/>
    </row>
    <row r="14" spans="1:9" ht="30" customHeight="1">
      <c r="A14" s="65"/>
      <c r="B14" s="35" t="s">
        <v>23</v>
      </c>
      <c r="C14" s="36"/>
      <c r="D14" s="45" t="s">
        <v>24</v>
      </c>
      <c r="E14" s="72">
        <v>1.92</v>
      </c>
      <c r="F14" s="73">
        <v>4.33</v>
      </c>
      <c r="G14" s="73">
        <v>12.84</v>
      </c>
      <c r="H14" s="73">
        <v>100.1</v>
      </c>
      <c r="I14" s="46" t="s">
        <v>25</v>
      </c>
    </row>
    <row r="15" spans="1:9" ht="15">
      <c r="A15" s="114"/>
      <c r="B15" s="42" t="s">
        <v>26</v>
      </c>
      <c r="C15" s="36">
        <v>25</v>
      </c>
      <c r="D15" s="37"/>
      <c r="E15" s="38">
        <v>1.9</v>
      </c>
      <c r="F15" s="39">
        <v>0.2</v>
      </c>
      <c r="G15" s="39">
        <v>12.8</v>
      </c>
      <c r="H15" s="39">
        <v>62.7</v>
      </c>
      <c r="I15" s="40"/>
    </row>
    <row r="16" spans="1:9" ht="15">
      <c r="A16" s="75"/>
      <c r="B16" s="42" t="s">
        <v>18</v>
      </c>
      <c r="C16" s="36">
        <v>5</v>
      </c>
      <c r="D16" s="37"/>
      <c r="E16" s="38">
        <v>0.02</v>
      </c>
      <c r="F16" s="38">
        <v>4.13</v>
      </c>
      <c r="G16" s="39">
        <v>0.04</v>
      </c>
      <c r="H16" s="39">
        <v>37.4</v>
      </c>
      <c r="I16" s="40"/>
    </row>
    <row r="17" spans="1:9" ht="15">
      <c r="A17" s="146"/>
      <c r="B17" s="35" t="s">
        <v>164</v>
      </c>
      <c r="C17" s="36">
        <v>30</v>
      </c>
      <c r="D17" s="46" t="s">
        <v>311</v>
      </c>
      <c r="E17" s="72">
        <v>0.12</v>
      </c>
      <c r="F17" s="72">
        <v>0.12</v>
      </c>
      <c r="G17" s="72">
        <v>2.94</v>
      </c>
      <c r="H17" s="73">
        <v>14.1</v>
      </c>
      <c r="I17" s="40" t="s">
        <v>135</v>
      </c>
    </row>
    <row r="18" spans="1:9" ht="30">
      <c r="A18" s="48"/>
      <c r="B18" s="35" t="s">
        <v>107</v>
      </c>
      <c r="C18" s="36"/>
      <c r="D18" s="37" t="s">
        <v>28</v>
      </c>
      <c r="E18" s="72">
        <v>4.35</v>
      </c>
      <c r="F18" s="73">
        <v>3.76</v>
      </c>
      <c r="G18" s="73">
        <v>13.71</v>
      </c>
      <c r="H18" s="73">
        <v>107</v>
      </c>
      <c r="I18" s="40" t="s">
        <v>108</v>
      </c>
    </row>
    <row r="19" spans="1:9" ht="15">
      <c r="A19" s="48"/>
      <c r="B19" s="42" t="s">
        <v>109</v>
      </c>
      <c r="C19" s="36">
        <v>2.25</v>
      </c>
      <c r="D19" s="37"/>
      <c r="E19" s="38">
        <v>1.69</v>
      </c>
      <c r="F19" s="38">
        <v>1.9</v>
      </c>
      <c r="G19" s="39">
        <v>0.96</v>
      </c>
      <c r="H19" s="39">
        <v>26.27</v>
      </c>
      <c r="I19" s="40"/>
    </row>
    <row r="20" spans="1:9" ht="15" customHeight="1">
      <c r="A20" s="48"/>
      <c r="B20" s="42" t="s">
        <v>70</v>
      </c>
      <c r="C20" s="36">
        <v>150</v>
      </c>
      <c r="D20" s="37"/>
      <c r="E20" s="38">
        <v>2.66</v>
      </c>
      <c r="F20" s="38">
        <v>1.86</v>
      </c>
      <c r="G20" s="39">
        <v>7.26</v>
      </c>
      <c r="H20" s="39">
        <v>54.73</v>
      </c>
      <c r="I20" s="40"/>
    </row>
    <row r="21" spans="1:9" ht="15">
      <c r="A21" s="48"/>
      <c r="B21" s="42" t="s">
        <v>31</v>
      </c>
      <c r="C21" s="36">
        <v>6.5</v>
      </c>
      <c r="D21" s="37"/>
      <c r="E21" s="38">
        <v>0</v>
      </c>
      <c r="F21" s="39">
        <v>0</v>
      </c>
      <c r="G21" s="39">
        <v>6.5</v>
      </c>
      <c r="H21" s="39">
        <v>26</v>
      </c>
      <c r="I21" s="40"/>
    </row>
    <row r="22" spans="1:9" ht="15">
      <c r="A22" s="48"/>
      <c r="B22" s="42" t="s">
        <v>33</v>
      </c>
      <c r="C22" s="36">
        <v>30</v>
      </c>
      <c r="D22" s="37"/>
      <c r="E22" s="38">
        <v>0</v>
      </c>
      <c r="F22" s="39">
        <v>0</v>
      </c>
      <c r="G22" s="39">
        <v>0</v>
      </c>
      <c r="H22" s="39">
        <v>0</v>
      </c>
      <c r="I22" s="40"/>
    </row>
    <row r="23" spans="1:9" ht="15" customHeight="1">
      <c r="A23" s="19" t="s">
        <v>34</v>
      </c>
      <c r="B23" s="14"/>
      <c r="C23" s="99"/>
      <c r="D23" s="32"/>
      <c r="E23" s="38"/>
      <c r="F23" s="39"/>
      <c r="G23" s="39"/>
      <c r="H23" s="39"/>
      <c r="I23" s="33"/>
    </row>
    <row r="24" spans="1:9" ht="20.25" customHeight="1">
      <c r="A24" s="16"/>
      <c r="B24" s="27" t="s">
        <v>35</v>
      </c>
      <c r="C24" s="28">
        <v>100</v>
      </c>
      <c r="D24" s="32" t="s">
        <v>36</v>
      </c>
      <c r="E24" s="166">
        <v>0.5</v>
      </c>
      <c r="F24" s="173">
        <v>0.1</v>
      </c>
      <c r="G24" s="173">
        <v>10.1</v>
      </c>
      <c r="H24" s="173">
        <v>60</v>
      </c>
      <c r="I24" s="33" t="s">
        <v>37</v>
      </c>
    </row>
    <row r="25" spans="1:9" ht="15" customHeight="1">
      <c r="A25" s="61" t="s">
        <v>38</v>
      </c>
      <c r="B25" s="49"/>
      <c r="C25" s="64"/>
      <c r="D25" s="51"/>
      <c r="E25" s="52">
        <f>E8+E14+E17+E18+E24</f>
        <v>11.5</v>
      </c>
      <c r="F25" s="52">
        <f>F8+F14+F17+F18+F24</f>
        <v>13.709999999999999</v>
      </c>
      <c r="G25" s="52">
        <f>G8+G14+G17+G18+G24</f>
        <v>70.3</v>
      </c>
      <c r="H25" s="52">
        <f>H8+H14+H17+H18+H24</f>
        <v>473.62</v>
      </c>
      <c r="I25" s="53"/>
    </row>
    <row r="26" spans="1:9" ht="15">
      <c r="A26" s="97" t="s">
        <v>39</v>
      </c>
      <c r="B26" s="54"/>
      <c r="C26" s="50"/>
      <c r="D26" s="55"/>
      <c r="E26" s="78"/>
      <c r="F26" s="57"/>
      <c r="G26" s="57"/>
      <c r="H26" s="57"/>
      <c r="I26" s="53"/>
    </row>
    <row r="27" spans="1:9" ht="30" customHeight="1">
      <c r="A27" s="48"/>
      <c r="B27" s="35" t="s">
        <v>183</v>
      </c>
      <c r="C27" s="36"/>
      <c r="D27" s="141" t="s">
        <v>105</v>
      </c>
      <c r="E27" s="72">
        <v>4.83</v>
      </c>
      <c r="F27" s="73">
        <v>7.29</v>
      </c>
      <c r="G27" s="73">
        <v>5.1</v>
      </c>
      <c r="H27" s="73">
        <v>116.02</v>
      </c>
      <c r="I27" s="40" t="s">
        <v>184</v>
      </c>
    </row>
    <row r="28" spans="1:9" ht="15" customHeight="1">
      <c r="A28" s="48"/>
      <c r="B28" s="42" t="s">
        <v>42</v>
      </c>
      <c r="C28" s="36">
        <v>19</v>
      </c>
      <c r="D28" s="37"/>
      <c r="E28" s="38">
        <v>1.97</v>
      </c>
      <c r="F28" s="38">
        <v>1.35</v>
      </c>
      <c r="G28" s="39">
        <v>0</v>
      </c>
      <c r="H28" s="39">
        <v>19.03</v>
      </c>
      <c r="I28" s="40"/>
    </row>
    <row r="29" spans="1:9" ht="15">
      <c r="A29" s="65"/>
      <c r="B29" s="131" t="s">
        <v>327</v>
      </c>
      <c r="C29" s="132">
        <v>74</v>
      </c>
      <c r="D29" s="37"/>
      <c r="E29" s="38">
        <v>0.6</v>
      </c>
      <c r="F29" s="38">
        <v>0.42</v>
      </c>
      <c r="G29" s="39">
        <v>3.09</v>
      </c>
      <c r="H29" s="39">
        <v>28.85</v>
      </c>
      <c r="I29" s="40"/>
    </row>
    <row r="30" spans="1:9" ht="15">
      <c r="A30" s="48"/>
      <c r="B30" s="42" t="s">
        <v>46</v>
      </c>
      <c r="C30" s="66" t="s">
        <v>210</v>
      </c>
      <c r="D30" s="37"/>
      <c r="E30" s="38">
        <v>0.09</v>
      </c>
      <c r="F30" s="39">
        <v>0</v>
      </c>
      <c r="G30" s="39">
        <v>0.5</v>
      </c>
      <c r="H30" s="39">
        <v>2.84</v>
      </c>
      <c r="I30" s="40"/>
    </row>
    <row r="31" spans="1:9" ht="15">
      <c r="A31" s="48"/>
      <c r="B31" s="42" t="s">
        <v>47</v>
      </c>
      <c r="C31" s="36">
        <v>13</v>
      </c>
      <c r="D31" s="37"/>
      <c r="E31" s="38">
        <v>0.07</v>
      </c>
      <c r="F31" s="39">
        <v>0.01</v>
      </c>
      <c r="G31" s="39">
        <v>0.45</v>
      </c>
      <c r="H31" s="39">
        <v>2.26</v>
      </c>
      <c r="I31" s="40"/>
    </row>
    <row r="32" spans="1:9" ht="15">
      <c r="A32" s="48"/>
      <c r="B32" s="42" t="s">
        <v>185</v>
      </c>
      <c r="C32" s="36">
        <v>15</v>
      </c>
      <c r="D32" s="37"/>
      <c r="E32" s="38">
        <v>0.42</v>
      </c>
      <c r="F32" s="38">
        <v>0.02</v>
      </c>
      <c r="G32" s="39">
        <v>0.83</v>
      </c>
      <c r="H32" s="39">
        <v>5.18</v>
      </c>
      <c r="I32" s="40"/>
    </row>
    <row r="33" spans="1:9" ht="15">
      <c r="A33" s="48"/>
      <c r="B33" s="42" t="s">
        <v>43</v>
      </c>
      <c r="C33" s="36">
        <v>22</v>
      </c>
      <c r="D33" s="37"/>
      <c r="E33" s="174">
        <v>1.51</v>
      </c>
      <c r="F33" s="174">
        <v>1.04</v>
      </c>
      <c r="G33" s="174">
        <v>0.08</v>
      </c>
      <c r="H33" s="174">
        <v>14.71</v>
      </c>
      <c r="I33" s="40"/>
    </row>
    <row r="34" spans="1:9" ht="15">
      <c r="A34" s="48"/>
      <c r="B34" s="42" t="s">
        <v>50</v>
      </c>
      <c r="C34" s="36">
        <v>10</v>
      </c>
      <c r="D34" s="37"/>
      <c r="E34" s="38">
        <v>0.16</v>
      </c>
      <c r="F34" s="38">
        <v>0.3</v>
      </c>
      <c r="G34" s="39">
        <v>0.14</v>
      </c>
      <c r="H34" s="39">
        <v>5.65</v>
      </c>
      <c r="I34" s="40"/>
    </row>
    <row r="35" spans="1:9" ht="15">
      <c r="A35" s="48"/>
      <c r="B35" s="42" t="s">
        <v>18</v>
      </c>
      <c r="C35" s="36">
        <v>2</v>
      </c>
      <c r="D35" s="37"/>
      <c r="E35" s="38">
        <v>0.01</v>
      </c>
      <c r="F35" s="38">
        <v>1.65</v>
      </c>
      <c r="G35" s="39">
        <v>0.01</v>
      </c>
      <c r="H35" s="39">
        <v>15</v>
      </c>
      <c r="I35" s="40"/>
    </row>
    <row r="36" spans="1:9" ht="15">
      <c r="A36" s="48"/>
      <c r="B36" s="42" t="s">
        <v>49</v>
      </c>
      <c r="C36" s="36">
        <v>2.5</v>
      </c>
      <c r="D36" s="37"/>
      <c r="E36" s="30">
        <v>0</v>
      </c>
      <c r="F36" s="30">
        <v>2.5</v>
      </c>
      <c r="G36" s="31">
        <v>0</v>
      </c>
      <c r="H36" s="31">
        <v>22.5</v>
      </c>
      <c r="I36" s="40"/>
    </row>
    <row r="37" spans="1:9" ht="15">
      <c r="A37" s="48"/>
      <c r="B37" s="42" t="s">
        <v>33</v>
      </c>
      <c r="C37" s="36">
        <v>160</v>
      </c>
      <c r="D37" s="37"/>
      <c r="E37" s="38">
        <v>0</v>
      </c>
      <c r="F37" s="39">
        <v>0</v>
      </c>
      <c r="G37" s="39">
        <v>0</v>
      </c>
      <c r="H37" s="39">
        <v>0</v>
      </c>
      <c r="I37" s="40"/>
    </row>
    <row r="38" spans="1:9" ht="45">
      <c r="A38" s="48"/>
      <c r="B38" s="35" t="s">
        <v>186</v>
      </c>
      <c r="C38" s="36"/>
      <c r="D38" s="141" t="s">
        <v>105</v>
      </c>
      <c r="E38" s="72">
        <v>14.7</v>
      </c>
      <c r="F38" s="73">
        <v>17.7</v>
      </c>
      <c r="G38" s="73">
        <v>16.65</v>
      </c>
      <c r="H38" s="73">
        <v>289.9</v>
      </c>
      <c r="I38" s="46" t="s">
        <v>187</v>
      </c>
    </row>
    <row r="39" spans="1:9" ht="15">
      <c r="A39" s="48"/>
      <c r="B39" s="42" t="s">
        <v>42</v>
      </c>
      <c r="C39" s="36">
        <v>70</v>
      </c>
      <c r="D39" s="37"/>
      <c r="E39" s="38">
        <v>11.19</v>
      </c>
      <c r="F39" s="39">
        <v>12.06</v>
      </c>
      <c r="G39" s="39">
        <v>0</v>
      </c>
      <c r="H39" s="39">
        <v>172.48</v>
      </c>
      <c r="I39" s="40"/>
    </row>
    <row r="40" spans="1:9" ht="15">
      <c r="A40" s="48"/>
      <c r="B40" s="88" t="s">
        <v>80</v>
      </c>
      <c r="C40" s="36">
        <v>10</v>
      </c>
      <c r="D40" s="37"/>
      <c r="E40" s="38">
        <v>0.68</v>
      </c>
      <c r="F40" s="38">
        <v>0.08</v>
      </c>
      <c r="G40" s="39">
        <v>10.18</v>
      </c>
      <c r="H40" s="39">
        <v>35.85</v>
      </c>
      <c r="I40" s="40"/>
    </row>
    <row r="41" spans="1:9" ht="15">
      <c r="A41" s="48"/>
      <c r="B41" s="42" t="s">
        <v>123</v>
      </c>
      <c r="C41" s="36">
        <v>180</v>
      </c>
      <c r="D41" s="37"/>
      <c r="E41" s="38">
        <v>2.1</v>
      </c>
      <c r="F41" s="38">
        <v>0.4</v>
      </c>
      <c r="G41" s="39">
        <v>3.92</v>
      </c>
      <c r="H41" s="39">
        <v>24.78</v>
      </c>
      <c r="I41" s="40"/>
    </row>
    <row r="42" spans="1:9" ht="15">
      <c r="A42" s="48"/>
      <c r="B42" s="42" t="s">
        <v>47</v>
      </c>
      <c r="C42" s="36">
        <v>10</v>
      </c>
      <c r="D42" s="37"/>
      <c r="E42" s="38">
        <v>0.11</v>
      </c>
      <c r="F42" s="38">
        <v>0.01</v>
      </c>
      <c r="G42" s="39">
        <v>0.64</v>
      </c>
      <c r="H42" s="39">
        <v>3.41</v>
      </c>
      <c r="I42" s="40"/>
    </row>
    <row r="43" spans="1:9" ht="15">
      <c r="A43" s="48"/>
      <c r="B43" s="42" t="s">
        <v>49</v>
      </c>
      <c r="C43" s="36">
        <v>3</v>
      </c>
      <c r="D43" s="37"/>
      <c r="E43" s="38">
        <v>0</v>
      </c>
      <c r="F43" s="39">
        <v>3</v>
      </c>
      <c r="G43" s="39">
        <v>0</v>
      </c>
      <c r="H43" s="39">
        <v>27</v>
      </c>
      <c r="I43" s="40"/>
    </row>
    <row r="44" spans="1:9" ht="15">
      <c r="A44" s="48"/>
      <c r="B44" s="35" t="s">
        <v>144</v>
      </c>
      <c r="C44" s="36"/>
      <c r="D44" s="37"/>
      <c r="E44" s="38"/>
      <c r="F44" s="39"/>
      <c r="G44" s="39"/>
      <c r="H44" s="39"/>
      <c r="I44" s="40"/>
    </row>
    <row r="45" spans="1:9" ht="15">
      <c r="A45" s="48"/>
      <c r="B45" s="42" t="s">
        <v>48</v>
      </c>
      <c r="C45" s="66" t="s">
        <v>139</v>
      </c>
      <c r="D45" s="37"/>
      <c r="E45" s="38">
        <v>0.09</v>
      </c>
      <c r="F45" s="38">
        <v>0</v>
      </c>
      <c r="G45" s="39">
        <v>0.23</v>
      </c>
      <c r="H45" s="39">
        <v>1.35</v>
      </c>
      <c r="I45" s="40"/>
    </row>
    <row r="46" spans="1:9" ht="15">
      <c r="A46" s="48"/>
      <c r="B46" s="42" t="s">
        <v>50</v>
      </c>
      <c r="C46" s="36">
        <v>13</v>
      </c>
      <c r="D46" s="37"/>
      <c r="E46" s="38">
        <v>0.21</v>
      </c>
      <c r="F46" s="38">
        <v>0.48</v>
      </c>
      <c r="G46" s="39">
        <v>0.07</v>
      </c>
      <c r="H46" s="39">
        <v>4.37</v>
      </c>
      <c r="I46" s="40"/>
    </row>
    <row r="47" spans="1:9" ht="15">
      <c r="A47" s="48"/>
      <c r="B47" s="42" t="s">
        <v>99</v>
      </c>
      <c r="C47" s="36">
        <v>2</v>
      </c>
      <c r="D47" s="37"/>
      <c r="E47" s="30">
        <v>0.22</v>
      </c>
      <c r="F47" s="30">
        <v>0.02</v>
      </c>
      <c r="G47" s="31">
        <v>1.6</v>
      </c>
      <c r="H47" s="31">
        <v>5.66</v>
      </c>
      <c r="I47" s="40"/>
    </row>
    <row r="48" spans="1:9" ht="15">
      <c r="A48" s="48"/>
      <c r="B48" s="88" t="s">
        <v>18</v>
      </c>
      <c r="C48" s="36">
        <v>2</v>
      </c>
      <c r="D48" s="37"/>
      <c r="E48" s="38">
        <v>0.01</v>
      </c>
      <c r="F48" s="38">
        <v>1.65</v>
      </c>
      <c r="G48" s="39">
        <v>0.01</v>
      </c>
      <c r="H48" s="39">
        <v>15</v>
      </c>
      <c r="I48" s="40"/>
    </row>
    <row r="49" spans="1:9" ht="15">
      <c r="A49" s="48"/>
      <c r="B49" s="69" t="s">
        <v>91</v>
      </c>
      <c r="C49" s="89">
        <v>62</v>
      </c>
      <c r="D49" s="143" t="s">
        <v>285</v>
      </c>
      <c r="E49" s="72">
        <v>0.36</v>
      </c>
      <c r="F49" s="73">
        <v>0.04</v>
      </c>
      <c r="G49" s="73">
        <v>0.76</v>
      </c>
      <c r="H49" s="73">
        <v>5.85</v>
      </c>
      <c r="I49" s="40" t="s">
        <v>92</v>
      </c>
    </row>
    <row r="50" spans="1:9" ht="30">
      <c r="A50" s="48"/>
      <c r="B50" s="35" t="s">
        <v>93</v>
      </c>
      <c r="C50" s="36"/>
      <c r="D50" s="37" t="s">
        <v>28</v>
      </c>
      <c r="E50" s="72">
        <v>0.1</v>
      </c>
      <c r="F50" s="73">
        <v>0.1</v>
      </c>
      <c r="G50" s="73">
        <v>9.66</v>
      </c>
      <c r="H50" s="73">
        <v>40.7</v>
      </c>
      <c r="I50" s="40" t="s">
        <v>94</v>
      </c>
    </row>
    <row r="51" spans="1:9" ht="15">
      <c r="A51" s="48"/>
      <c r="B51" s="42" t="s">
        <v>95</v>
      </c>
      <c r="C51" s="36">
        <v>42</v>
      </c>
      <c r="D51" s="37"/>
      <c r="E51" s="38">
        <v>0.1</v>
      </c>
      <c r="F51" s="39">
        <v>0.1</v>
      </c>
      <c r="G51" s="39">
        <v>2.66</v>
      </c>
      <c r="H51" s="39">
        <v>20.7</v>
      </c>
      <c r="I51" s="40"/>
    </row>
    <row r="52" spans="1:9" ht="15">
      <c r="A52" s="48"/>
      <c r="B52" s="42" t="s">
        <v>31</v>
      </c>
      <c r="C52" s="36">
        <v>7</v>
      </c>
      <c r="D52" s="37"/>
      <c r="E52" s="38">
        <v>0</v>
      </c>
      <c r="F52" s="39">
        <v>0</v>
      </c>
      <c r="G52" s="39">
        <v>7</v>
      </c>
      <c r="H52" s="39">
        <v>28</v>
      </c>
      <c r="I52" s="40"/>
    </row>
    <row r="53" spans="1:9" ht="15">
      <c r="A53" s="48"/>
      <c r="B53" s="42" t="s">
        <v>33</v>
      </c>
      <c r="C53" s="36">
        <v>190</v>
      </c>
      <c r="D53" s="37"/>
      <c r="E53" s="38">
        <v>0</v>
      </c>
      <c r="F53" s="39">
        <v>0</v>
      </c>
      <c r="G53" s="39">
        <v>0</v>
      </c>
      <c r="H53" s="39">
        <v>0</v>
      </c>
      <c r="I53" s="40"/>
    </row>
    <row r="54" spans="1:9" ht="20.25" customHeight="1">
      <c r="A54" s="16"/>
      <c r="B54" s="27" t="s">
        <v>60</v>
      </c>
      <c r="C54" s="28">
        <v>27</v>
      </c>
      <c r="D54" s="32" t="s">
        <v>61</v>
      </c>
      <c r="E54" s="72">
        <v>2.05</v>
      </c>
      <c r="F54" s="73">
        <v>0.22</v>
      </c>
      <c r="G54" s="73">
        <v>13.8</v>
      </c>
      <c r="H54" s="73">
        <v>67.6</v>
      </c>
      <c r="I54" s="33" t="s">
        <v>62</v>
      </c>
    </row>
    <row r="55" spans="1:9" ht="20.25" customHeight="1">
      <c r="A55" s="16"/>
      <c r="B55" s="27" t="s">
        <v>63</v>
      </c>
      <c r="C55" s="28">
        <v>35</v>
      </c>
      <c r="D55" s="32" t="s">
        <v>64</v>
      </c>
      <c r="E55" s="166">
        <v>1.96</v>
      </c>
      <c r="F55" s="173">
        <v>0.39</v>
      </c>
      <c r="G55" s="173">
        <v>17.3</v>
      </c>
      <c r="H55" s="173">
        <v>81</v>
      </c>
      <c r="I55" s="33" t="s">
        <v>65</v>
      </c>
    </row>
    <row r="56" spans="1:9" ht="15">
      <c r="A56" s="61" t="s">
        <v>66</v>
      </c>
      <c r="B56" s="49"/>
      <c r="C56" s="64"/>
      <c r="D56" s="51"/>
      <c r="E56" s="52">
        <f>E27+E38+E49+E50+E54+E55</f>
        <v>24.000000000000004</v>
      </c>
      <c r="F56" s="52">
        <f>F27+F38+F49+F50+F54+F55</f>
        <v>25.74</v>
      </c>
      <c r="G56" s="52">
        <f>G27+G38+G49+G50+G54+G55</f>
        <v>63.269999999999996</v>
      </c>
      <c r="H56" s="52">
        <f>H27+H38+H49+H50+H54+H55</f>
        <v>601.0699999999999</v>
      </c>
      <c r="I56" s="53"/>
    </row>
    <row r="57" spans="1:9" ht="15">
      <c r="A57" s="97" t="s">
        <v>67</v>
      </c>
      <c r="B57" s="54"/>
      <c r="C57" s="50"/>
      <c r="D57" s="55"/>
      <c r="E57" s="78"/>
      <c r="F57" s="57"/>
      <c r="G57" s="57"/>
      <c r="H57" s="57"/>
      <c r="I57" s="53"/>
    </row>
    <row r="58" spans="1:9" ht="30">
      <c r="A58" s="48"/>
      <c r="B58" s="35" t="s">
        <v>189</v>
      </c>
      <c r="C58" s="36"/>
      <c r="D58" s="45" t="s">
        <v>340</v>
      </c>
      <c r="E58" s="72">
        <v>13.4</v>
      </c>
      <c r="F58" s="73">
        <v>11.07</v>
      </c>
      <c r="G58" s="73">
        <v>20.79</v>
      </c>
      <c r="H58" s="73">
        <v>219.79</v>
      </c>
      <c r="I58" s="40" t="s">
        <v>190</v>
      </c>
    </row>
    <row r="59" spans="1:9" ht="15">
      <c r="A59" s="48"/>
      <c r="B59" s="42" t="s">
        <v>98</v>
      </c>
      <c r="C59" s="36">
        <v>81</v>
      </c>
      <c r="D59" s="37"/>
      <c r="E59" s="38">
        <v>10.34</v>
      </c>
      <c r="F59" s="39">
        <v>6.93</v>
      </c>
      <c r="G59" s="39">
        <v>1.61</v>
      </c>
      <c r="H59" s="39">
        <v>95.09</v>
      </c>
      <c r="I59" s="40"/>
    </row>
    <row r="60" spans="1:9" ht="15">
      <c r="A60" s="48"/>
      <c r="B60" s="42" t="s">
        <v>99</v>
      </c>
      <c r="C60" s="36">
        <v>17</v>
      </c>
      <c r="D60" s="37"/>
      <c r="E60" s="30">
        <v>2.12</v>
      </c>
      <c r="F60" s="30">
        <v>0.28</v>
      </c>
      <c r="G60" s="31">
        <v>5.7</v>
      </c>
      <c r="H60" s="31">
        <v>29.1</v>
      </c>
      <c r="I60" s="40"/>
    </row>
    <row r="61" spans="1:9" ht="15">
      <c r="A61" s="48"/>
      <c r="B61" s="42" t="s">
        <v>43</v>
      </c>
      <c r="C61" s="36">
        <v>4</v>
      </c>
      <c r="D61" s="37"/>
      <c r="E61" s="38">
        <v>0.23</v>
      </c>
      <c r="F61" s="38">
        <v>0.16</v>
      </c>
      <c r="G61" s="39">
        <v>0.02</v>
      </c>
      <c r="H61" s="39">
        <v>2.53</v>
      </c>
      <c r="I61" s="40"/>
    </row>
    <row r="62" spans="1:9" ht="15">
      <c r="A62" s="48"/>
      <c r="B62" s="42" t="s">
        <v>31</v>
      </c>
      <c r="C62" s="36">
        <v>3.5</v>
      </c>
      <c r="D62" s="37"/>
      <c r="E62" s="38">
        <v>0</v>
      </c>
      <c r="F62" s="39">
        <v>0</v>
      </c>
      <c r="G62" s="39">
        <v>3.5</v>
      </c>
      <c r="H62" s="39">
        <v>14</v>
      </c>
      <c r="I62" s="40"/>
    </row>
    <row r="63" spans="1:9" ht="15">
      <c r="A63" s="48"/>
      <c r="B63" s="42" t="s">
        <v>18</v>
      </c>
      <c r="C63" s="36">
        <v>2</v>
      </c>
      <c r="D63" s="37"/>
      <c r="E63" s="38">
        <v>0.01</v>
      </c>
      <c r="F63" s="38">
        <v>1.65</v>
      </c>
      <c r="G63" s="39">
        <v>0.01</v>
      </c>
      <c r="H63" s="39">
        <v>15</v>
      </c>
      <c r="I63" s="40"/>
    </row>
    <row r="64" spans="1:9" ht="15">
      <c r="A64" s="48"/>
      <c r="B64" s="42" t="s">
        <v>49</v>
      </c>
      <c r="C64" s="36">
        <v>2</v>
      </c>
      <c r="D64" s="37"/>
      <c r="E64" s="38">
        <v>0</v>
      </c>
      <c r="F64" s="38">
        <v>2</v>
      </c>
      <c r="G64" s="39">
        <v>0</v>
      </c>
      <c r="H64" s="39">
        <v>18</v>
      </c>
      <c r="I64" s="40"/>
    </row>
    <row r="65" spans="1:9" ht="15">
      <c r="A65" s="48"/>
      <c r="B65" s="42" t="s">
        <v>191</v>
      </c>
      <c r="C65" s="36">
        <v>25</v>
      </c>
      <c r="D65" s="37"/>
      <c r="E65" s="38">
        <v>0.7</v>
      </c>
      <c r="F65" s="38">
        <v>0.05</v>
      </c>
      <c r="G65" s="38">
        <v>9.95</v>
      </c>
      <c r="H65" s="39">
        <v>46.07</v>
      </c>
      <c r="I65" s="40"/>
    </row>
    <row r="66" spans="1:9" ht="30" customHeight="1">
      <c r="A66" s="48"/>
      <c r="B66" s="35" t="s">
        <v>72</v>
      </c>
      <c r="C66" s="36">
        <v>180</v>
      </c>
      <c r="D66" s="37" t="s">
        <v>28</v>
      </c>
      <c r="E66" s="72">
        <v>5.22</v>
      </c>
      <c r="F66" s="73">
        <v>4.5</v>
      </c>
      <c r="G66" s="73">
        <v>7.2</v>
      </c>
      <c r="H66" s="73">
        <v>95.4</v>
      </c>
      <c r="I66" s="40" t="s">
        <v>73</v>
      </c>
    </row>
    <row r="67" spans="1:9" ht="15">
      <c r="A67" s="61" t="s">
        <v>74</v>
      </c>
      <c r="B67" s="49"/>
      <c r="C67" s="91"/>
      <c r="D67" s="82"/>
      <c r="E67" s="52">
        <f>E58+E66</f>
        <v>18.62</v>
      </c>
      <c r="F67" s="98">
        <f>F58+F66</f>
        <v>15.57</v>
      </c>
      <c r="G67" s="98">
        <f>G58+G66</f>
        <v>27.99</v>
      </c>
      <c r="H67" s="98">
        <f>H58+H66</f>
        <v>315.19</v>
      </c>
      <c r="I67" s="58"/>
    </row>
    <row r="68" spans="1:9" ht="15">
      <c r="A68" s="63" t="s">
        <v>75</v>
      </c>
      <c r="B68" s="74"/>
      <c r="C68" s="92"/>
      <c r="D68" s="93"/>
      <c r="E68" s="52">
        <f>E25+E56+E67</f>
        <v>54.120000000000005</v>
      </c>
      <c r="F68" s="52">
        <f>F25+F56+F67</f>
        <v>55.019999999999996</v>
      </c>
      <c r="G68" s="52">
        <f>G25+G56+G67</f>
        <v>161.56</v>
      </c>
      <c r="H68" s="52">
        <f>H25+H56+H67</f>
        <v>1389.88</v>
      </c>
      <c r="I68" s="58"/>
    </row>
    <row r="69" ht="15">
      <c r="H69" s="180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28">
      <selection activeCell="B46" sqref="B46:I51"/>
    </sheetView>
  </sheetViews>
  <sheetFormatPr defaultColWidth="8.7109375" defaultRowHeight="12.75"/>
  <cols>
    <col min="1" max="1" width="19.8515625" style="1" customWidth="1"/>
    <col min="2" max="2" width="21.8515625" style="1" customWidth="1"/>
    <col min="3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9" ht="15">
      <c r="A1" s="2" t="s">
        <v>1</v>
      </c>
      <c r="B1" s="2"/>
      <c r="C1" s="2"/>
      <c r="D1" s="2"/>
      <c r="E1" s="2"/>
      <c r="F1" s="2"/>
      <c r="G1" s="3"/>
      <c r="H1" s="3"/>
      <c r="I1" s="4"/>
    </row>
    <row r="2" spans="1:9" ht="15">
      <c r="A2" s="182" t="s">
        <v>2</v>
      </c>
      <c r="B2" s="182"/>
      <c r="C2" s="2"/>
      <c r="D2" s="2"/>
      <c r="E2" s="2"/>
      <c r="F2" s="2"/>
      <c r="G2" s="2"/>
      <c r="H2" s="2"/>
      <c r="I2" s="4"/>
    </row>
    <row r="3" spans="1:9" ht="1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</row>
    <row r="4" spans="1:9" ht="15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>
      <c r="A5" s="118" t="s">
        <v>168</v>
      </c>
      <c r="B5" s="24"/>
      <c r="C5" s="24"/>
      <c r="D5" s="25"/>
      <c r="E5" s="25"/>
      <c r="F5" s="25"/>
      <c r="G5" s="25"/>
      <c r="H5" s="25"/>
      <c r="I5" s="25"/>
    </row>
    <row r="6" spans="1:9" ht="15">
      <c r="A6" s="118" t="s">
        <v>192</v>
      </c>
      <c r="B6" s="24"/>
      <c r="C6" s="24"/>
      <c r="D6" s="25"/>
      <c r="E6" s="25"/>
      <c r="F6" s="25"/>
      <c r="G6" s="25"/>
      <c r="H6" s="25"/>
      <c r="I6" s="25"/>
    </row>
    <row r="7" spans="1:9" ht="15">
      <c r="A7" s="24" t="s">
        <v>14</v>
      </c>
      <c r="B7" s="112"/>
      <c r="C7" s="112"/>
      <c r="D7" s="113"/>
      <c r="E7" s="78"/>
      <c r="F7" s="78"/>
      <c r="G7" s="57"/>
      <c r="H7" s="57"/>
      <c r="I7" s="53"/>
    </row>
    <row r="8" spans="1:9" ht="30">
      <c r="A8" s="48"/>
      <c r="B8" s="35" t="s">
        <v>193</v>
      </c>
      <c r="C8" s="36"/>
      <c r="D8" s="141" t="s">
        <v>325</v>
      </c>
      <c r="E8" s="72">
        <v>3.92</v>
      </c>
      <c r="F8" s="73">
        <v>6</v>
      </c>
      <c r="G8" s="73">
        <v>26.41</v>
      </c>
      <c r="H8" s="73">
        <v>189.44</v>
      </c>
      <c r="I8" s="40" t="s">
        <v>106</v>
      </c>
    </row>
    <row r="9" spans="1:9" ht="15">
      <c r="A9" s="48"/>
      <c r="B9" s="42" t="s">
        <v>195</v>
      </c>
      <c r="C9" s="36">
        <v>23</v>
      </c>
      <c r="D9" s="45"/>
      <c r="E9" s="38">
        <v>0.98</v>
      </c>
      <c r="F9" s="39">
        <v>0.73</v>
      </c>
      <c r="G9" s="39">
        <v>13.15</v>
      </c>
      <c r="H9" s="39">
        <v>78.99</v>
      </c>
      <c r="I9" s="40"/>
    </row>
    <row r="10" spans="1:9" ht="15">
      <c r="A10" s="48"/>
      <c r="B10" s="42" t="s">
        <v>70</v>
      </c>
      <c r="C10" s="36">
        <v>160</v>
      </c>
      <c r="D10" s="45"/>
      <c r="E10" s="38">
        <v>2.93</v>
      </c>
      <c r="F10" s="38">
        <v>1.98</v>
      </c>
      <c r="G10" s="39">
        <v>9.74</v>
      </c>
      <c r="H10" s="39">
        <v>66.66</v>
      </c>
      <c r="I10" s="40"/>
    </row>
    <row r="11" spans="1:9" ht="15">
      <c r="A11" s="95"/>
      <c r="B11" s="42" t="s">
        <v>31</v>
      </c>
      <c r="C11" s="36">
        <v>3.5</v>
      </c>
      <c r="D11" s="45"/>
      <c r="E11" s="38">
        <v>0</v>
      </c>
      <c r="F11" s="39">
        <v>0</v>
      </c>
      <c r="G11" s="39">
        <v>3.5</v>
      </c>
      <c r="H11" s="39">
        <v>14</v>
      </c>
      <c r="I11" s="40"/>
    </row>
    <row r="12" spans="1:9" ht="15" customHeight="1">
      <c r="A12" s="48"/>
      <c r="B12" s="42" t="s">
        <v>18</v>
      </c>
      <c r="C12" s="36">
        <v>4</v>
      </c>
      <c r="D12" s="45"/>
      <c r="E12" s="30">
        <v>0.01</v>
      </c>
      <c r="F12" s="30">
        <v>3.29</v>
      </c>
      <c r="G12" s="31">
        <v>0.02</v>
      </c>
      <c r="H12" s="31">
        <v>29.79</v>
      </c>
      <c r="I12" s="40"/>
    </row>
    <row r="13" spans="1:9" ht="15" customHeight="1">
      <c r="A13" s="48"/>
      <c r="B13" s="42" t="s">
        <v>33</v>
      </c>
      <c r="C13" s="36">
        <v>30</v>
      </c>
      <c r="D13" s="45"/>
      <c r="E13" s="38">
        <v>0</v>
      </c>
      <c r="F13" s="39">
        <v>0</v>
      </c>
      <c r="G13" s="39">
        <v>0</v>
      </c>
      <c r="H13" s="39">
        <v>0</v>
      </c>
      <c r="I13" s="40"/>
    </row>
    <row r="14" spans="1:9" ht="30" customHeight="1">
      <c r="A14" s="65"/>
      <c r="B14" s="35" t="s">
        <v>23</v>
      </c>
      <c r="C14" s="66"/>
      <c r="D14" s="45" t="s">
        <v>196</v>
      </c>
      <c r="E14" s="72">
        <v>1.92</v>
      </c>
      <c r="F14" s="73">
        <v>4.33</v>
      </c>
      <c r="G14" s="73">
        <v>12.84</v>
      </c>
      <c r="H14" s="73">
        <v>100.1</v>
      </c>
      <c r="I14" s="46" t="s">
        <v>25</v>
      </c>
    </row>
    <row r="15" spans="1:9" ht="15">
      <c r="A15" s="114"/>
      <c r="B15" s="42" t="s">
        <v>26</v>
      </c>
      <c r="C15" s="66" t="s">
        <v>197</v>
      </c>
      <c r="D15" s="45"/>
      <c r="E15" s="38">
        <v>1.9</v>
      </c>
      <c r="F15" s="39">
        <v>0.2</v>
      </c>
      <c r="G15" s="39">
        <v>12.8</v>
      </c>
      <c r="H15" s="39">
        <v>62.7</v>
      </c>
      <c r="I15" s="40"/>
    </row>
    <row r="16" spans="1:9" ht="15">
      <c r="A16" s="48"/>
      <c r="B16" s="42" t="s">
        <v>18</v>
      </c>
      <c r="C16" s="36">
        <v>5</v>
      </c>
      <c r="D16" s="45"/>
      <c r="E16" s="38">
        <v>0.02</v>
      </c>
      <c r="F16" s="38">
        <v>4.13</v>
      </c>
      <c r="G16" s="39">
        <v>0.04</v>
      </c>
      <c r="H16" s="39">
        <v>37.4</v>
      </c>
      <c r="I16" s="40"/>
    </row>
    <row r="17" spans="1:9" ht="20.25" customHeight="1">
      <c r="A17" s="115"/>
      <c r="B17" s="35" t="s">
        <v>81</v>
      </c>
      <c r="C17" s="36"/>
      <c r="D17" s="45" t="s">
        <v>194</v>
      </c>
      <c r="E17" s="72">
        <v>3.69</v>
      </c>
      <c r="F17" s="73">
        <v>3.15</v>
      </c>
      <c r="G17" s="73">
        <v>13.76</v>
      </c>
      <c r="H17" s="73">
        <v>88.88</v>
      </c>
      <c r="I17" s="40" t="s">
        <v>73</v>
      </c>
    </row>
    <row r="18" spans="1:9" ht="15" customHeight="1">
      <c r="A18" s="115"/>
      <c r="B18" s="42" t="s">
        <v>82</v>
      </c>
      <c r="C18" s="36">
        <v>1.15</v>
      </c>
      <c r="D18" s="45"/>
      <c r="E18" s="38">
        <v>1.03</v>
      </c>
      <c r="F18" s="38">
        <v>1.29</v>
      </c>
      <c r="G18" s="39">
        <v>0</v>
      </c>
      <c r="H18" s="39">
        <v>8.15</v>
      </c>
      <c r="I18" s="40"/>
    </row>
    <row r="19" spans="1:9" ht="15" customHeight="1">
      <c r="A19" s="115"/>
      <c r="B19" s="42" t="s">
        <v>70</v>
      </c>
      <c r="C19" s="36">
        <v>150</v>
      </c>
      <c r="D19" s="45"/>
      <c r="E19" s="38">
        <v>2.66</v>
      </c>
      <c r="F19" s="38">
        <v>1.86</v>
      </c>
      <c r="G19" s="39">
        <v>7.26</v>
      </c>
      <c r="H19" s="39">
        <v>54.73</v>
      </c>
      <c r="I19" s="40"/>
    </row>
    <row r="20" spans="1:9" ht="15" customHeight="1">
      <c r="A20" s="115"/>
      <c r="B20" s="42" t="s">
        <v>31</v>
      </c>
      <c r="C20" s="36">
        <v>6.5</v>
      </c>
      <c r="D20" s="45"/>
      <c r="E20" s="38">
        <v>0</v>
      </c>
      <c r="F20" s="39">
        <v>0</v>
      </c>
      <c r="G20" s="39">
        <v>6.5</v>
      </c>
      <c r="H20" s="39">
        <v>26</v>
      </c>
      <c r="I20" s="40"/>
    </row>
    <row r="21" spans="1:9" ht="15" customHeight="1">
      <c r="A21" s="115"/>
      <c r="B21" s="42" t="s">
        <v>33</v>
      </c>
      <c r="C21" s="36">
        <v>30</v>
      </c>
      <c r="D21" s="45"/>
      <c r="E21" s="38">
        <v>0</v>
      </c>
      <c r="F21" s="39">
        <v>0</v>
      </c>
      <c r="G21" s="39">
        <v>0</v>
      </c>
      <c r="H21" s="39">
        <v>0</v>
      </c>
      <c r="I21" s="40"/>
    </row>
    <row r="22" spans="1:9" ht="15" customHeight="1">
      <c r="A22" s="95" t="s">
        <v>34</v>
      </c>
      <c r="B22" s="41"/>
      <c r="C22" s="70"/>
      <c r="D22" s="45"/>
      <c r="E22" s="38"/>
      <c r="F22" s="39"/>
      <c r="G22" s="39"/>
      <c r="H22" s="39"/>
      <c r="I22" s="40"/>
    </row>
    <row r="23" spans="1:9" ht="20.25" customHeight="1">
      <c r="A23" s="65"/>
      <c r="B23" s="35" t="s">
        <v>83</v>
      </c>
      <c r="C23" s="36">
        <v>100</v>
      </c>
      <c r="D23" s="45" t="s">
        <v>291</v>
      </c>
      <c r="E23" s="72">
        <v>0.4</v>
      </c>
      <c r="F23" s="72">
        <v>0.4</v>
      </c>
      <c r="G23" s="72">
        <v>9.8</v>
      </c>
      <c r="H23" s="72">
        <v>47</v>
      </c>
      <c r="I23" s="40" t="s">
        <v>135</v>
      </c>
    </row>
    <row r="24" spans="1:9" ht="15" customHeight="1">
      <c r="A24" s="61" t="s">
        <v>38</v>
      </c>
      <c r="B24" s="49"/>
      <c r="C24" s="64"/>
      <c r="D24" s="119"/>
      <c r="E24" s="52">
        <f>E8+E14+E17+E23</f>
        <v>9.93</v>
      </c>
      <c r="F24" s="52">
        <f>F8+F14+F17+F23</f>
        <v>13.88</v>
      </c>
      <c r="G24" s="52">
        <f>G8+G14+G17+G23</f>
        <v>62.81</v>
      </c>
      <c r="H24" s="52">
        <f>H8+H14+H17+H23</f>
        <v>425.41999999999996</v>
      </c>
      <c r="I24" s="53"/>
    </row>
    <row r="25" spans="1:9" ht="15" customHeight="1">
      <c r="A25" s="97" t="s">
        <v>39</v>
      </c>
      <c r="B25" s="54"/>
      <c r="C25" s="50"/>
      <c r="D25" s="113"/>
      <c r="E25" s="78"/>
      <c r="F25" s="57"/>
      <c r="G25" s="57"/>
      <c r="H25" s="57"/>
      <c r="I25" s="53"/>
    </row>
    <row r="26" spans="1:9" ht="30" customHeight="1">
      <c r="A26" s="115"/>
      <c r="B26" s="35" t="s">
        <v>198</v>
      </c>
      <c r="C26" s="36"/>
      <c r="D26" s="45" t="s">
        <v>105</v>
      </c>
      <c r="E26" s="72">
        <v>2.58</v>
      </c>
      <c r="F26" s="73">
        <v>3.74</v>
      </c>
      <c r="G26" s="73">
        <v>13.49</v>
      </c>
      <c r="H26" s="73">
        <v>104.18</v>
      </c>
      <c r="I26" s="40" t="s">
        <v>199</v>
      </c>
    </row>
    <row r="27" spans="1:9" ht="15" customHeight="1">
      <c r="A27" s="115"/>
      <c r="B27" s="131" t="s">
        <v>326</v>
      </c>
      <c r="C27" s="36">
        <v>68</v>
      </c>
      <c r="D27" s="45"/>
      <c r="E27" s="38">
        <v>0.6</v>
      </c>
      <c r="F27" s="39">
        <v>0.17</v>
      </c>
      <c r="G27" s="39">
        <v>6.73</v>
      </c>
      <c r="H27" s="39">
        <v>32.95</v>
      </c>
      <c r="I27" s="40"/>
    </row>
    <row r="28" spans="1:9" ht="15">
      <c r="A28" s="116"/>
      <c r="B28" s="42" t="s">
        <v>46</v>
      </c>
      <c r="C28" s="36">
        <v>13</v>
      </c>
      <c r="D28" s="45"/>
      <c r="E28" s="38">
        <v>0.09</v>
      </c>
      <c r="F28" s="39">
        <v>0</v>
      </c>
      <c r="G28" s="39">
        <v>0.5</v>
      </c>
      <c r="H28" s="39">
        <v>2.84</v>
      </c>
      <c r="I28" s="40"/>
    </row>
    <row r="29" spans="1:9" ht="15">
      <c r="A29" s="117"/>
      <c r="B29" s="42" t="s">
        <v>47</v>
      </c>
      <c r="C29" s="66" t="s">
        <v>210</v>
      </c>
      <c r="D29" s="45"/>
      <c r="E29" s="38">
        <v>0.07</v>
      </c>
      <c r="F29" s="39">
        <v>0.01</v>
      </c>
      <c r="G29" s="39">
        <v>0.45</v>
      </c>
      <c r="H29" s="39">
        <v>2.26</v>
      </c>
      <c r="I29" s="40"/>
    </row>
    <row r="30" spans="1:9" ht="15">
      <c r="A30" s="117"/>
      <c r="B30" s="42" t="s">
        <v>18</v>
      </c>
      <c r="C30" s="66" t="s">
        <v>143</v>
      </c>
      <c r="D30" s="45"/>
      <c r="E30" s="38">
        <v>0</v>
      </c>
      <c r="F30" s="38">
        <v>0.72</v>
      </c>
      <c r="G30" s="39">
        <v>0</v>
      </c>
      <c r="H30" s="39">
        <v>7</v>
      </c>
      <c r="I30" s="40"/>
    </row>
    <row r="31" spans="1:9" ht="15">
      <c r="A31" s="117"/>
      <c r="B31" s="42" t="s">
        <v>49</v>
      </c>
      <c r="C31" s="66" t="s">
        <v>392</v>
      </c>
      <c r="D31" s="45"/>
      <c r="E31" s="38">
        <v>0</v>
      </c>
      <c r="F31" s="39">
        <v>1.5</v>
      </c>
      <c r="G31" s="39">
        <v>0</v>
      </c>
      <c r="H31" s="39">
        <v>16.5</v>
      </c>
      <c r="I31" s="40"/>
    </row>
    <row r="32" spans="1:9" ht="15">
      <c r="A32" s="117"/>
      <c r="B32" s="42" t="s">
        <v>87</v>
      </c>
      <c r="C32" s="66" t="s">
        <v>214</v>
      </c>
      <c r="D32" s="45"/>
      <c r="E32" s="38">
        <v>0</v>
      </c>
      <c r="F32" s="39">
        <v>0</v>
      </c>
      <c r="G32" s="39">
        <v>0</v>
      </c>
      <c r="H32" s="39">
        <v>0</v>
      </c>
      <c r="I32" s="40"/>
    </row>
    <row r="33" spans="1:9" ht="15">
      <c r="A33" s="117"/>
      <c r="B33" s="35" t="s">
        <v>200</v>
      </c>
      <c r="C33" s="36"/>
      <c r="D33" s="45"/>
      <c r="E33" s="38"/>
      <c r="F33" s="39"/>
      <c r="G33" s="39"/>
      <c r="H33" s="39"/>
      <c r="I33" s="40"/>
    </row>
    <row r="34" spans="1:9" ht="15">
      <c r="A34" s="117"/>
      <c r="B34" s="42" t="s">
        <v>53</v>
      </c>
      <c r="C34" s="36">
        <v>16</v>
      </c>
      <c r="D34" s="45"/>
      <c r="E34" s="30">
        <v>1.58</v>
      </c>
      <c r="F34" s="30">
        <v>0.23</v>
      </c>
      <c r="G34" s="31">
        <v>5.78</v>
      </c>
      <c r="H34" s="31">
        <v>25.1</v>
      </c>
      <c r="I34" s="40"/>
    </row>
    <row r="35" spans="1:9" ht="15">
      <c r="A35" s="117"/>
      <c r="B35" s="42" t="s">
        <v>18</v>
      </c>
      <c r="C35" s="36">
        <v>2</v>
      </c>
      <c r="D35" s="45"/>
      <c r="E35" s="38">
        <v>0.01</v>
      </c>
      <c r="F35" s="38">
        <v>1.05</v>
      </c>
      <c r="G35" s="39">
        <v>0.01</v>
      </c>
      <c r="H35" s="39">
        <v>15</v>
      </c>
      <c r="I35" s="40"/>
    </row>
    <row r="36" spans="1:9" ht="15">
      <c r="A36" s="117"/>
      <c r="B36" s="42" t="s">
        <v>43</v>
      </c>
      <c r="C36" s="36">
        <v>4</v>
      </c>
      <c r="D36" s="45"/>
      <c r="E36" s="38">
        <v>0.23</v>
      </c>
      <c r="F36" s="38">
        <v>0.06</v>
      </c>
      <c r="G36" s="39">
        <v>0.02</v>
      </c>
      <c r="H36" s="39">
        <v>2.53</v>
      </c>
      <c r="I36" s="40"/>
    </row>
    <row r="37" spans="1:9" ht="15">
      <c r="A37" s="117"/>
      <c r="B37" s="42" t="s">
        <v>33</v>
      </c>
      <c r="C37" s="36">
        <v>25</v>
      </c>
      <c r="D37" s="45"/>
      <c r="E37" s="38">
        <v>0</v>
      </c>
      <c r="F37" s="38">
        <v>0</v>
      </c>
      <c r="G37" s="39">
        <v>0</v>
      </c>
      <c r="H37" s="39"/>
      <c r="I37" s="40"/>
    </row>
    <row r="38" spans="1:9" ht="20.25" customHeight="1">
      <c r="A38" s="117"/>
      <c r="B38" s="35" t="s">
        <v>201</v>
      </c>
      <c r="C38" s="36"/>
      <c r="D38" s="141" t="s">
        <v>313</v>
      </c>
      <c r="E38" s="72">
        <v>11.63</v>
      </c>
      <c r="F38" s="73">
        <v>10.29</v>
      </c>
      <c r="G38" s="73">
        <v>28.44</v>
      </c>
      <c r="H38" s="73">
        <v>252.89</v>
      </c>
      <c r="I38" s="40" t="s">
        <v>202</v>
      </c>
    </row>
    <row r="39" spans="1:9" ht="15">
      <c r="A39" s="117"/>
      <c r="B39" s="42" t="s">
        <v>117</v>
      </c>
      <c r="C39" s="36">
        <v>80</v>
      </c>
      <c r="D39" s="45"/>
      <c r="E39" s="38">
        <v>9.2</v>
      </c>
      <c r="F39" s="38">
        <v>6.32</v>
      </c>
      <c r="G39" s="39">
        <v>0</v>
      </c>
      <c r="H39" s="39">
        <v>101.48</v>
      </c>
      <c r="I39" s="40"/>
    </row>
    <row r="40" spans="1:9" ht="15">
      <c r="A40" s="117"/>
      <c r="B40" s="42" t="s">
        <v>80</v>
      </c>
      <c r="C40" s="36">
        <v>35</v>
      </c>
      <c r="D40" s="45"/>
      <c r="E40" s="38">
        <v>2.05</v>
      </c>
      <c r="F40" s="38">
        <v>0.3</v>
      </c>
      <c r="G40" s="39">
        <v>23.11</v>
      </c>
      <c r="H40" s="39">
        <v>103.34</v>
      </c>
      <c r="I40" s="40"/>
    </row>
    <row r="41" spans="1:9" ht="15">
      <c r="A41" s="117"/>
      <c r="B41" s="42" t="s">
        <v>46</v>
      </c>
      <c r="C41" s="36">
        <v>21</v>
      </c>
      <c r="D41" s="45"/>
      <c r="E41" s="38">
        <v>0.17</v>
      </c>
      <c r="F41" s="38">
        <v>0.01</v>
      </c>
      <c r="G41" s="39">
        <v>1.55</v>
      </c>
      <c r="H41" s="39">
        <v>7.11</v>
      </c>
      <c r="I41" s="40"/>
    </row>
    <row r="42" spans="1:9" ht="15">
      <c r="A42" s="117"/>
      <c r="B42" s="42" t="s">
        <v>47</v>
      </c>
      <c r="C42" s="36">
        <v>16</v>
      </c>
      <c r="D42" s="45"/>
      <c r="E42" s="38">
        <v>0.2</v>
      </c>
      <c r="F42" s="38">
        <v>0.01</v>
      </c>
      <c r="G42" s="39">
        <v>1.72</v>
      </c>
      <c r="H42" s="39">
        <v>7.96</v>
      </c>
      <c r="I42" s="40"/>
    </row>
    <row r="43" spans="1:9" ht="15">
      <c r="A43" s="117"/>
      <c r="B43" s="42" t="s">
        <v>33</v>
      </c>
      <c r="C43" s="36">
        <v>70</v>
      </c>
      <c r="D43" s="45"/>
      <c r="E43" s="38">
        <v>0</v>
      </c>
      <c r="F43" s="38">
        <v>0</v>
      </c>
      <c r="G43" s="39">
        <v>0</v>
      </c>
      <c r="H43" s="39">
        <v>0</v>
      </c>
      <c r="I43" s="40"/>
    </row>
    <row r="44" spans="1:9" ht="15">
      <c r="A44" s="117"/>
      <c r="B44" s="42" t="s">
        <v>18</v>
      </c>
      <c r="C44" s="36">
        <v>2</v>
      </c>
      <c r="D44" s="45"/>
      <c r="E44" s="38">
        <v>0.01</v>
      </c>
      <c r="F44" s="38">
        <v>1.65</v>
      </c>
      <c r="G44" s="39">
        <v>0.01</v>
      </c>
      <c r="H44" s="39">
        <v>15</v>
      </c>
      <c r="I44" s="40"/>
    </row>
    <row r="45" spans="1:9" ht="15">
      <c r="A45" s="117"/>
      <c r="B45" s="42" t="s">
        <v>49</v>
      </c>
      <c r="C45" s="36">
        <v>2</v>
      </c>
      <c r="D45" s="45"/>
      <c r="E45" s="30">
        <v>0</v>
      </c>
      <c r="F45" s="30">
        <v>2</v>
      </c>
      <c r="G45" s="31">
        <v>0</v>
      </c>
      <c r="H45" s="31">
        <v>18</v>
      </c>
      <c r="I45" s="40"/>
    </row>
    <row r="46" spans="1:9" ht="18.75" customHeight="1">
      <c r="A46" s="117"/>
      <c r="B46" s="35" t="s">
        <v>316</v>
      </c>
      <c r="C46" s="36"/>
      <c r="D46" s="45" t="s">
        <v>292</v>
      </c>
      <c r="E46" s="72">
        <v>1.08</v>
      </c>
      <c r="F46" s="73">
        <v>2.55</v>
      </c>
      <c r="G46" s="73">
        <v>3.33</v>
      </c>
      <c r="H46" s="73">
        <v>41.44</v>
      </c>
      <c r="I46" s="40" t="s">
        <v>308</v>
      </c>
    </row>
    <row r="47" spans="1:9" ht="15">
      <c r="A47" s="117"/>
      <c r="B47" s="42" t="s">
        <v>203</v>
      </c>
      <c r="C47" s="36">
        <v>65</v>
      </c>
      <c r="D47" s="45"/>
      <c r="E47" s="38">
        <v>0.99</v>
      </c>
      <c r="F47" s="38">
        <v>0.12</v>
      </c>
      <c r="G47" s="39">
        <v>2.84</v>
      </c>
      <c r="H47" s="39">
        <v>16.56</v>
      </c>
      <c r="I47" s="40"/>
    </row>
    <row r="48" spans="1:9" ht="15">
      <c r="A48" s="117"/>
      <c r="B48" s="42" t="s">
        <v>204</v>
      </c>
      <c r="C48" s="36">
        <v>8</v>
      </c>
      <c r="D48" s="45"/>
      <c r="E48" s="38">
        <v>0.03</v>
      </c>
      <c r="F48" s="38">
        <v>0</v>
      </c>
      <c r="G48" s="39">
        <v>0.2</v>
      </c>
      <c r="H48" s="39">
        <v>0.87</v>
      </c>
      <c r="I48" s="40"/>
    </row>
    <row r="49" spans="1:9" ht="15">
      <c r="A49" s="117"/>
      <c r="B49" s="42" t="s">
        <v>47</v>
      </c>
      <c r="C49" s="36">
        <v>7</v>
      </c>
      <c r="D49" s="45"/>
      <c r="E49" s="30">
        <v>0.03</v>
      </c>
      <c r="F49" s="30">
        <v>0</v>
      </c>
      <c r="G49" s="31">
        <v>0.18</v>
      </c>
      <c r="H49" s="31">
        <v>1.03</v>
      </c>
      <c r="I49" s="40"/>
    </row>
    <row r="50" spans="1:9" ht="15">
      <c r="A50" s="117"/>
      <c r="B50" s="42" t="s">
        <v>319</v>
      </c>
      <c r="C50" s="36">
        <v>1</v>
      </c>
      <c r="D50" s="45"/>
      <c r="E50" s="30">
        <v>0.03</v>
      </c>
      <c r="F50" s="30">
        <v>0</v>
      </c>
      <c r="G50" s="31">
        <v>0.11</v>
      </c>
      <c r="H50" s="31">
        <v>0.48</v>
      </c>
      <c r="I50" s="40"/>
    </row>
    <row r="51" spans="1:9" ht="15">
      <c r="A51" s="117"/>
      <c r="B51" s="42" t="s">
        <v>49</v>
      </c>
      <c r="C51" s="36">
        <v>2.5</v>
      </c>
      <c r="D51" s="45"/>
      <c r="E51" s="30">
        <v>0</v>
      </c>
      <c r="F51" s="30">
        <v>2.5</v>
      </c>
      <c r="G51" s="31">
        <v>0</v>
      </c>
      <c r="H51" s="31">
        <v>22.5</v>
      </c>
      <c r="I51" s="40"/>
    </row>
    <row r="52" spans="1:9" ht="20.25" customHeight="1">
      <c r="A52" s="117"/>
      <c r="B52" s="35" t="s">
        <v>205</v>
      </c>
      <c r="C52" s="36"/>
      <c r="D52" s="37" t="s">
        <v>28</v>
      </c>
      <c r="E52" s="72">
        <v>0.84</v>
      </c>
      <c r="F52" s="73">
        <v>0.04</v>
      </c>
      <c r="G52" s="73">
        <v>22.97</v>
      </c>
      <c r="H52" s="73">
        <v>96.3</v>
      </c>
      <c r="I52" s="40" t="s">
        <v>206</v>
      </c>
    </row>
    <row r="53" spans="1:9" ht="15">
      <c r="A53" s="117"/>
      <c r="B53" s="42" t="s">
        <v>207</v>
      </c>
      <c r="C53" s="36">
        <v>16</v>
      </c>
      <c r="D53" s="37"/>
      <c r="E53" s="38">
        <v>0.83</v>
      </c>
      <c r="F53" s="39">
        <v>0.04</v>
      </c>
      <c r="G53" s="39">
        <v>8.1</v>
      </c>
      <c r="H53" s="39">
        <v>37</v>
      </c>
      <c r="I53" s="40"/>
    </row>
    <row r="54" spans="1:9" ht="15">
      <c r="A54" s="117"/>
      <c r="B54" s="42" t="s">
        <v>31</v>
      </c>
      <c r="C54" s="36">
        <v>7</v>
      </c>
      <c r="D54" s="37"/>
      <c r="E54" s="38">
        <v>0</v>
      </c>
      <c r="F54" s="39">
        <v>0</v>
      </c>
      <c r="G54" s="39">
        <v>7</v>
      </c>
      <c r="H54" s="39">
        <v>28</v>
      </c>
      <c r="I54" s="40"/>
    </row>
    <row r="55" spans="1:9" ht="15">
      <c r="A55" s="117"/>
      <c r="B55" s="42" t="s">
        <v>119</v>
      </c>
      <c r="C55" s="36">
        <v>10</v>
      </c>
      <c r="D55" s="37"/>
      <c r="E55" s="38">
        <v>0.01</v>
      </c>
      <c r="F55" s="39">
        <v>0</v>
      </c>
      <c r="G55" s="39">
        <v>8</v>
      </c>
      <c r="H55" s="39">
        <v>31.3</v>
      </c>
      <c r="I55" s="40"/>
    </row>
    <row r="56" spans="1:9" ht="15">
      <c r="A56" s="117"/>
      <c r="B56" s="42" t="s">
        <v>33</v>
      </c>
      <c r="C56" s="36">
        <v>190</v>
      </c>
      <c r="D56" s="37"/>
      <c r="E56" s="38">
        <v>0</v>
      </c>
      <c r="F56" s="39">
        <v>0</v>
      </c>
      <c r="G56" s="39">
        <v>0</v>
      </c>
      <c r="H56" s="39">
        <v>0</v>
      </c>
      <c r="I56" s="40"/>
    </row>
    <row r="57" spans="1:9" ht="20.25" customHeight="1">
      <c r="A57" s="20"/>
      <c r="B57" s="27" t="s">
        <v>60</v>
      </c>
      <c r="C57" s="28">
        <v>27</v>
      </c>
      <c r="D57" s="32">
        <v>0.037037037037037</v>
      </c>
      <c r="E57" s="72">
        <v>2.05</v>
      </c>
      <c r="F57" s="73">
        <v>0.22</v>
      </c>
      <c r="G57" s="73">
        <v>13.8</v>
      </c>
      <c r="H57" s="73">
        <v>67.6</v>
      </c>
      <c r="I57" s="33" t="s">
        <v>62</v>
      </c>
    </row>
    <row r="58" spans="1:9" ht="20.25" customHeight="1">
      <c r="A58" s="20"/>
      <c r="B58" s="27" t="s">
        <v>63</v>
      </c>
      <c r="C58" s="28">
        <v>35</v>
      </c>
      <c r="D58" s="32">
        <v>0.0285714285714286</v>
      </c>
      <c r="E58" s="166">
        <v>1.96</v>
      </c>
      <c r="F58" s="173">
        <v>0.39</v>
      </c>
      <c r="G58" s="173">
        <v>17.3</v>
      </c>
      <c r="H58" s="173">
        <v>81</v>
      </c>
      <c r="I58" s="33" t="s">
        <v>65</v>
      </c>
    </row>
    <row r="59" spans="1:9" ht="15">
      <c r="A59" s="61" t="s">
        <v>66</v>
      </c>
      <c r="B59" s="49"/>
      <c r="C59" s="64"/>
      <c r="D59" s="119"/>
      <c r="E59" s="52">
        <f>E26+E38+E46+E52+E57+E58</f>
        <v>20.140000000000004</v>
      </c>
      <c r="F59" s="52">
        <f>F26+F38+F46+F52+F57+F58</f>
        <v>17.229999999999997</v>
      </c>
      <c r="G59" s="52">
        <f>G26+G38+G46+G52+G57+G58</f>
        <v>99.32999999999998</v>
      </c>
      <c r="H59" s="52">
        <f>H26+H38+H46+H52+H57+H58</f>
        <v>643.41</v>
      </c>
      <c r="I59" s="53"/>
    </row>
    <row r="60" spans="1:9" ht="15">
      <c r="A60" s="97" t="s">
        <v>67</v>
      </c>
      <c r="B60" s="54"/>
      <c r="C60" s="50"/>
      <c r="D60" s="113"/>
      <c r="E60" s="78"/>
      <c r="F60" s="57"/>
      <c r="G60" s="57"/>
      <c r="H60" s="57"/>
      <c r="I60" s="53"/>
    </row>
    <row r="61" spans="1:9" ht="30" customHeight="1">
      <c r="A61" s="117"/>
      <c r="B61" s="35" t="s">
        <v>208</v>
      </c>
      <c r="C61" s="36"/>
      <c r="D61" s="141" t="s">
        <v>334</v>
      </c>
      <c r="E61" s="72">
        <v>4.92</v>
      </c>
      <c r="F61" s="73">
        <v>4.33</v>
      </c>
      <c r="G61" s="73">
        <v>18.56</v>
      </c>
      <c r="H61" s="73">
        <v>132.89</v>
      </c>
      <c r="I61" s="40" t="s">
        <v>209</v>
      </c>
    </row>
    <row r="62" spans="1:9" ht="15">
      <c r="A62" s="117"/>
      <c r="B62" s="131" t="s">
        <v>326</v>
      </c>
      <c r="C62" s="89">
        <v>138</v>
      </c>
      <c r="D62" s="45"/>
      <c r="E62" s="38">
        <v>2.72</v>
      </c>
      <c r="F62" s="38">
        <v>0.83</v>
      </c>
      <c r="G62" s="39">
        <v>16.9</v>
      </c>
      <c r="H62" s="39">
        <v>73.02</v>
      </c>
      <c r="I62" s="40"/>
    </row>
    <row r="63" spans="1:9" ht="15">
      <c r="A63" s="117"/>
      <c r="B63" s="42" t="s">
        <v>47</v>
      </c>
      <c r="C63" s="36">
        <v>16</v>
      </c>
      <c r="D63" s="45"/>
      <c r="E63" s="38">
        <v>0.16</v>
      </c>
      <c r="F63" s="38">
        <v>0</v>
      </c>
      <c r="G63" s="39">
        <v>0.51</v>
      </c>
      <c r="H63" s="39">
        <v>6.12</v>
      </c>
      <c r="I63" s="40"/>
    </row>
    <row r="64" spans="1:9" ht="15">
      <c r="A64" s="117"/>
      <c r="B64" s="42" t="s">
        <v>53</v>
      </c>
      <c r="C64" s="36">
        <v>2</v>
      </c>
      <c r="D64" s="45"/>
      <c r="E64" s="38">
        <v>0.22</v>
      </c>
      <c r="F64" s="38">
        <v>0</v>
      </c>
      <c r="G64" s="39">
        <v>0.36</v>
      </c>
      <c r="H64" s="39">
        <v>5.58</v>
      </c>
      <c r="I64" s="40"/>
    </row>
    <row r="65" spans="1:9" ht="15">
      <c r="A65" s="117"/>
      <c r="B65" s="42" t="s">
        <v>50</v>
      </c>
      <c r="C65" s="66" t="s">
        <v>210</v>
      </c>
      <c r="D65" s="45"/>
      <c r="E65" s="38">
        <v>0.21</v>
      </c>
      <c r="F65" s="38">
        <v>0</v>
      </c>
      <c r="G65" s="39">
        <v>0.79</v>
      </c>
      <c r="H65" s="39">
        <v>5.37</v>
      </c>
      <c r="I65" s="40"/>
    </row>
    <row r="66" spans="1:9" ht="15">
      <c r="A66" s="117"/>
      <c r="B66" s="42" t="s">
        <v>19</v>
      </c>
      <c r="C66" s="36">
        <v>10</v>
      </c>
      <c r="D66" s="45"/>
      <c r="E66" s="38">
        <v>1.61</v>
      </c>
      <c r="F66" s="38">
        <v>0</v>
      </c>
      <c r="G66" s="39">
        <v>0</v>
      </c>
      <c r="H66" s="39">
        <v>11.3</v>
      </c>
      <c r="I66" s="40"/>
    </row>
    <row r="67" spans="1:9" ht="15">
      <c r="A67" s="117"/>
      <c r="B67" s="42" t="s">
        <v>49</v>
      </c>
      <c r="C67" s="36">
        <v>4</v>
      </c>
      <c r="D67" s="45"/>
      <c r="E67" s="38">
        <v>0</v>
      </c>
      <c r="F67" s="38">
        <v>3.5</v>
      </c>
      <c r="G67" s="39">
        <v>0</v>
      </c>
      <c r="H67" s="39">
        <v>31.5</v>
      </c>
      <c r="I67" s="40"/>
    </row>
    <row r="68" spans="1:9" ht="21" customHeight="1">
      <c r="A68" s="20"/>
      <c r="B68" s="35" t="s">
        <v>60</v>
      </c>
      <c r="C68" s="36">
        <v>26</v>
      </c>
      <c r="D68" s="45" t="s">
        <v>129</v>
      </c>
      <c r="E68" s="72">
        <v>1.98</v>
      </c>
      <c r="F68" s="73">
        <v>0.2</v>
      </c>
      <c r="G68" s="73">
        <v>13.3</v>
      </c>
      <c r="H68" s="73">
        <v>65.25</v>
      </c>
      <c r="I68" s="40" t="s">
        <v>62</v>
      </c>
    </row>
    <row r="69" spans="1:9" ht="20.25" customHeight="1">
      <c r="A69" s="20"/>
      <c r="B69" s="27" t="s">
        <v>35</v>
      </c>
      <c r="C69" s="28">
        <v>120</v>
      </c>
      <c r="D69" s="29" t="s">
        <v>334</v>
      </c>
      <c r="E69" s="166">
        <v>0.24</v>
      </c>
      <c r="F69" s="173">
        <v>0</v>
      </c>
      <c r="G69" s="173">
        <v>22.7</v>
      </c>
      <c r="H69" s="173">
        <v>94</v>
      </c>
      <c r="I69" s="33" t="s">
        <v>37</v>
      </c>
    </row>
    <row r="70" spans="1:9" ht="15">
      <c r="A70" s="61" t="s">
        <v>74</v>
      </c>
      <c r="B70" s="49"/>
      <c r="C70" s="91"/>
      <c r="D70" s="82"/>
      <c r="E70" s="52">
        <f>E61+E68+E69</f>
        <v>7.140000000000001</v>
      </c>
      <c r="F70" s="98">
        <f>F61+F68+F69</f>
        <v>4.53</v>
      </c>
      <c r="G70" s="98">
        <f>G61+G68+G69</f>
        <v>54.56</v>
      </c>
      <c r="H70" s="98">
        <f>H61+H68+H69</f>
        <v>292.14</v>
      </c>
      <c r="I70" s="58"/>
    </row>
    <row r="71" spans="1:9" ht="15">
      <c r="A71" s="63" t="s">
        <v>75</v>
      </c>
      <c r="B71" s="74"/>
      <c r="C71" s="92"/>
      <c r="D71" s="93"/>
      <c r="E71" s="52">
        <f>E24+E59+E70</f>
        <v>37.21000000000001</v>
      </c>
      <c r="F71" s="52">
        <f>F24+F59+F70</f>
        <v>35.64</v>
      </c>
      <c r="G71" s="52">
        <f>G24+G59+G70</f>
        <v>216.7</v>
      </c>
      <c r="H71" s="52">
        <f>H24+H59+H70</f>
        <v>1360.9699999999998</v>
      </c>
      <c r="I71" s="58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34">
      <selection activeCell="B48" sqref="B48:D48"/>
    </sheetView>
  </sheetViews>
  <sheetFormatPr defaultColWidth="8.7109375" defaultRowHeight="12.75"/>
  <cols>
    <col min="1" max="1" width="20.00390625" style="1" customWidth="1"/>
    <col min="2" max="2" width="21.8515625" style="1" customWidth="1"/>
    <col min="3" max="3" width="9.7109375" style="1" customWidth="1"/>
    <col min="4" max="4" width="9.8515625" style="1" customWidth="1"/>
    <col min="5" max="7" width="9.7109375" style="1" customWidth="1"/>
    <col min="8" max="8" width="18.8515625" style="1" customWidth="1"/>
    <col min="9" max="9" width="17.8515625" style="1" customWidth="1"/>
    <col min="10" max="16384" width="8.7109375" style="1" customWidth="1"/>
  </cols>
  <sheetData>
    <row r="1" spans="1:9" ht="15">
      <c r="A1" s="2" t="s">
        <v>1</v>
      </c>
      <c r="B1" s="2"/>
      <c r="C1" s="2"/>
      <c r="D1" s="2"/>
      <c r="E1" s="2"/>
      <c r="F1" s="2"/>
      <c r="G1" s="3"/>
      <c r="H1" s="3"/>
      <c r="I1" s="4"/>
    </row>
    <row r="2" spans="1:9" ht="15">
      <c r="A2" s="182" t="s">
        <v>2</v>
      </c>
      <c r="B2" s="182"/>
      <c r="C2" s="2"/>
      <c r="D2" s="2"/>
      <c r="E2" s="2"/>
      <c r="F2" s="2"/>
      <c r="G2" s="2"/>
      <c r="H2" s="2"/>
      <c r="I2" s="4"/>
    </row>
    <row r="3" spans="1:9" ht="15" customHeight="1">
      <c r="A3" s="183" t="s">
        <v>76</v>
      </c>
      <c r="B3" s="181" t="s">
        <v>4</v>
      </c>
      <c r="C3" s="183" t="s">
        <v>5</v>
      </c>
      <c r="D3" s="181" t="s">
        <v>6</v>
      </c>
      <c r="E3" s="181" t="s">
        <v>7</v>
      </c>
      <c r="F3" s="181"/>
      <c r="G3" s="181"/>
      <c r="H3" s="181" t="s">
        <v>8</v>
      </c>
      <c r="I3" s="181" t="s">
        <v>9</v>
      </c>
    </row>
    <row r="4" spans="1:9" ht="15">
      <c r="A4" s="183"/>
      <c r="B4" s="181"/>
      <c r="C4" s="183"/>
      <c r="D4" s="181"/>
      <c r="E4" s="22" t="s">
        <v>10</v>
      </c>
      <c r="F4" s="22" t="s">
        <v>11</v>
      </c>
      <c r="G4" s="22" t="s">
        <v>12</v>
      </c>
      <c r="H4" s="181"/>
      <c r="I4" s="181"/>
    </row>
    <row r="5" spans="1:9" ht="15">
      <c r="A5" s="90" t="s">
        <v>168</v>
      </c>
      <c r="B5" s="24"/>
      <c r="C5" s="24"/>
      <c r="D5" s="25"/>
      <c r="E5" s="25"/>
      <c r="F5" s="25"/>
      <c r="G5" s="25"/>
      <c r="H5" s="25"/>
      <c r="I5" s="25"/>
    </row>
    <row r="6" spans="1:9" ht="15">
      <c r="A6" s="90" t="s">
        <v>211</v>
      </c>
      <c r="B6" s="24"/>
      <c r="C6" s="24"/>
      <c r="D6" s="25"/>
      <c r="E6" s="25"/>
      <c r="F6" s="25"/>
      <c r="G6" s="25"/>
      <c r="H6" s="25"/>
      <c r="I6" s="25"/>
    </row>
    <row r="7" spans="1:9" ht="15">
      <c r="A7" s="24" t="s">
        <v>14</v>
      </c>
      <c r="B7" s="112"/>
      <c r="C7" s="112"/>
      <c r="D7" s="113"/>
      <c r="E7" s="78"/>
      <c r="F7" s="78"/>
      <c r="G7" s="57"/>
      <c r="H7" s="57"/>
      <c r="I7" s="53"/>
    </row>
    <row r="8" spans="1:9" ht="15">
      <c r="A8" s="34"/>
      <c r="B8" s="35" t="s">
        <v>126</v>
      </c>
      <c r="C8" s="36"/>
      <c r="D8" s="45" t="s">
        <v>286</v>
      </c>
      <c r="E8" s="72">
        <v>9.88</v>
      </c>
      <c r="F8" s="73">
        <v>11.48</v>
      </c>
      <c r="G8" s="73">
        <v>4.88</v>
      </c>
      <c r="H8" s="73">
        <v>161.36</v>
      </c>
      <c r="I8" s="40" t="s">
        <v>294</v>
      </c>
    </row>
    <row r="9" spans="1:9" ht="15">
      <c r="A9" s="34"/>
      <c r="B9" s="42" t="s">
        <v>43</v>
      </c>
      <c r="C9" s="36">
        <v>90</v>
      </c>
      <c r="D9" s="120"/>
      <c r="E9" s="38">
        <v>7.73</v>
      </c>
      <c r="F9" s="38">
        <v>7.08</v>
      </c>
      <c r="G9" s="39">
        <v>1.15</v>
      </c>
      <c r="H9" s="39">
        <v>103.55</v>
      </c>
      <c r="I9" s="40"/>
    </row>
    <row r="10" spans="1:9" ht="15" customHeight="1">
      <c r="A10" s="34"/>
      <c r="B10" s="42" t="s">
        <v>70</v>
      </c>
      <c r="C10" s="66" t="s">
        <v>293</v>
      </c>
      <c r="D10" s="120"/>
      <c r="E10" s="38">
        <v>2.13</v>
      </c>
      <c r="F10" s="38">
        <v>1.1</v>
      </c>
      <c r="G10" s="39">
        <v>3.71</v>
      </c>
      <c r="H10" s="39">
        <v>27.81</v>
      </c>
      <c r="I10" s="40"/>
    </row>
    <row r="11" spans="1:9" ht="15" customHeight="1">
      <c r="A11" s="34"/>
      <c r="B11" s="42" t="s">
        <v>18</v>
      </c>
      <c r="C11" s="36">
        <v>4</v>
      </c>
      <c r="D11" s="120"/>
      <c r="E11" s="38">
        <v>0.02</v>
      </c>
      <c r="F11" s="38">
        <v>3.3</v>
      </c>
      <c r="G11" s="39">
        <v>0.02</v>
      </c>
      <c r="H11" s="39">
        <v>30</v>
      </c>
      <c r="I11" s="40"/>
    </row>
    <row r="12" spans="1:9" ht="15" customHeight="1">
      <c r="A12" s="34"/>
      <c r="B12" s="69" t="s">
        <v>20</v>
      </c>
      <c r="C12" s="36">
        <v>42</v>
      </c>
      <c r="D12" s="141" t="s">
        <v>320</v>
      </c>
      <c r="E12" s="72">
        <v>0.24</v>
      </c>
      <c r="F12" s="72">
        <v>1.2</v>
      </c>
      <c r="G12" s="73">
        <v>1.29</v>
      </c>
      <c r="H12" s="73">
        <v>16</v>
      </c>
      <c r="I12" s="43" t="s">
        <v>128</v>
      </c>
    </row>
    <row r="13" spans="1:9" ht="30" customHeight="1">
      <c r="A13" s="44"/>
      <c r="B13" s="35" t="s">
        <v>23</v>
      </c>
      <c r="C13" s="66"/>
      <c r="D13" s="45" t="s">
        <v>24</v>
      </c>
      <c r="E13" s="72">
        <v>1.92</v>
      </c>
      <c r="F13" s="73">
        <v>4.33</v>
      </c>
      <c r="G13" s="73">
        <v>12.84</v>
      </c>
      <c r="H13" s="73">
        <v>100.1</v>
      </c>
      <c r="I13" s="46" t="s">
        <v>25</v>
      </c>
    </row>
    <row r="14" spans="1:9" ht="15">
      <c r="A14" s="47"/>
      <c r="B14" s="42" t="s">
        <v>26</v>
      </c>
      <c r="C14" s="66" t="s">
        <v>197</v>
      </c>
      <c r="D14" s="45"/>
      <c r="E14" s="38">
        <v>1.9</v>
      </c>
      <c r="F14" s="39">
        <v>0.2</v>
      </c>
      <c r="G14" s="39">
        <v>12.8</v>
      </c>
      <c r="H14" s="39">
        <v>62.7</v>
      </c>
      <c r="I14" s="40"/>
    </row>
    <row r="15" spans="1:9" ht="15">
      <c r="A15" s="34"/>
      <c r="B15" s="42" t="s">
        <v>18</v>
      </c>
      <c r="C15" s="36">
        <v>5</v>
      </c>
      <c r="D15" s="45"/>
      <c r="E15" s="38">
        <v>0.02</v>
      </c>
      <c r="F15" s="38">
        <v>4.13</v>
      </c>
      <c r="G15" s="39">
        <v>0.04</v>
      </c>
      <c r="H15" s="39">
        <v>37.4</v>
      </c>
      <c r="I15" s="40"/>
    </row>
    <row r="16" spans="1:9" ht="15">
      <c r="A16" s="86"/>
      <c r="B16" s="35" t="s">
        <v>134</v>
      </c>
      <c r="C16" s="36"/>
      <c r="D16" s="45" t="s">
        <v>28</v>
      </c>
      <c r="E16" s="72">
        <v>0</v>
      </c>
      <c r="F16" s="73">
        <v>0</v>
      </c>
      <c r="G16" s="73">
        <v>7.01</v>
      </c>
      <c r="H16" s="73">
        <v>28.04</v>
      </c>
      <c r="I16" s="40" t="s">
        <v>37</v>
      </c>
    </row>
    <row r="17" spans="1:9" ht="15" customHeight="1">
      <c r="A17" s="86"/>
      <c r="B17" s="42" t="s">
        <v>30</v>
      </c>
      <c r="C17" s="36">
        <v>0.7</v>
      </c>
      <c r="D17" s="45"/>
      <c r="E17" s="38">
        <v>0</v>
      </c>
      <c r="F17" s="38">
        <v>0</v>
      </c>
      <c r="G17" s="39">
        <v>0</v>
      </c>
      <c r="H17" s="39">
        <v>0</v>
      </c>
      <c r="I17" s="40"/>
    </row>
    <row r="18" spans="1:9" ht="15" customHeight="1">
      <c r="A18" s="86"/>
      <c r="B18" s="42" t="s">
        <v>31</v>
      </c>
      <c r="C18" s="36">
        <v>7</v>
      </c>
      <c r="D18" s="45"/>
      <c r="E18" s="38">
        <v>0</v>
      </c>
      <c r="F18" s="38">
        <v>0</v>
      </c>
      <c r="G18" s="39">
        <v>7.01</v>
      </c>
      <c r="H18" s="39">
        <v>28.04</v>
      </c>
      <c r="I18" s="40"/>
    </row>
    <row r="19" spans="1:9" ht="15" customHeight="1">
      <c r="A19" s="86"/>
      <c r="B19" s="42" t="s">
        <v>280</v>
      </c>
      <c r="C19" s="36">
        <v>180</v>
      </c>
      <c r="D19" s="45"/>
      <c r="E19" s="38">
        <v>0</v>
      </c>
      <c r="F19" s="38">
        <v>0</v>
      </c>
      <c r="G19" s="39">
        <v>0</v>
      </c>
      <c r="H19" s="39">
        <v>0</v>
      </c>
      <c r="I19" s="40"/>
    </row>
    <row r="20" spans="1:9" ht="15">
      <c r="A20" s="14" t="s">
        <v>34</v>
      </c>
      <c r="B20" s="14"/>
      <c r="C20" s="99"/>
      <c r="D20" s="29"/>
      <c r="E20" s="30"/>
      <c r="F20" s="31"/>
      <c r="G20" s="31"/>
      <c r="H20" s="31"/>
      <c r="I20" s="33"/>
    </row>
    <row r="21" spans="1:9" ht="20.25" customHeight="1">
      <c r="A21" s="18"/>
      <c r="B21" s="27" t="s">
        <v>83</v>
      </c>
      <c r="C21" s="36">
        <v>100</v>
      </c>
      <c r="D21" s="29" t="s">
        <v>36</v>
      </c>
      <c r="E21" s="166">
        <v>0.4</v>
      </c>
      <c r="F21" s="173">
        <v>0.4</v>
      </c>
      <c r="G21" s="173">
        <v>9.8</v>
      </c>
      <c r="H21" s="173">
        <v>47</v>
      </c>
      <c r="I21" s="33" t="s">
        <v>84</v>
      </c>
    </row>
    <row r="22" spans="1:9" ht="15">
      <c r="A22" s="49" t="s">
        <v>38</v>
      </c>
      <c r="B22" s="49"/>
      <c r="C22" s="64"/>
      <c r="D22" s="119"/>
      <c r="E22" s="52">
        <f>E8+E12+E13+E16+E21</f>
        <v>12.440000000000001</v>
      </c>
      <c r="F22" s="52">
        <f>F8+F12+F13+F16+F21</f>
        <v>17.409999999999997</v>
      </c>
      <c r="G22" s="52">
        <f>G8+G12+G13+G16+G21</f>
        <v>35.81999999999999</v>
      </c>
      <c r="H22" s="52">
        <f>H8+H12+H13+H16+H21</f>
        <v>352.50000000000006</v>
      </c>
      <c r="I22" s="53"/>
    </row>
    <row r="23" spans="1:9" ht="15">
      <c r="A23" s="54" t="s">
        <v>39</v>
      </c>
      <c r="B23" s="54"/>
      <c r="C23" s="50"/>
      <c r="D23" s="113"/>
      <c r="E23" s="78"/>
      <c r="F23" s="57"/>
      <c r="G23" s="57"/>
      <c r="H23" s="57"/>
      <c r="I23" s="53"/>
    </row>
    <row r="24" spans="1:9" ht="49.5" customHeight="1">
      <c r="A24" s="121"/>
      <c r="B24" s="35" t="s">
        <v>225</v>
      </c>
      <c r="C24" s="36"/>
      <c r="D24" s="141" t="s">
        <v>105</v>
      </c>
      <c r="E24" s="72">
        <v>8.56</v>
      </c>
      <c r="F24" s="73">
        <v>2.29</v>
      </c>
      <c r="G24" s="73">
        <v>5.96</v>
      </c>
      <c r="H24" s="73">
        <v>74.14</v>
      </c>
      <c r="I24" s="40" t="s">
        <v>299</v>
      </c>
    </row>
    <row r="25" spans="1:9" ht="15">
      <c r="A25" s="44"/>
      <c r="B25" s="42" t="s">
        <v>332</v>
      </c>
      <c r="C25" s="36">
        <v>120</v>
      </c>
      <c r="D25" s="45"/>
      <c r="E25" s="38">
        <v>8.82</v>
      </c>
      <c r="F25" s="38">
        <v>0.62</v>
      </c>
      <c r="G25" s="39">
        <v>0</v>
      </c>
      <c r="H25" s="39">
        <v>31.14</v>
      </c>
      <c r="I25" s="40"/>
    </row>
    <row r="26" spans="1:9" ht="15">
      <c r="A26" s="122"/>
      <c r="B26" s="131" t="s">
        <v>326</v>
      </c>
      <c r="C26" s="89">
        <v>74</v>
      </c>
      <c r="D26" s="45"/>
      <c r="E26" s="38">
        <v>0.6</v>
      </c>
      <c r="F26" s="38">
        <v>0.42</v>
      </c>
      <c r="G26" s="39">
        <v>3.09</v>
      </c>
      <c r="H26" s="39">
        <v>28.85</v>
      </c>
      <c r="I26" s="40"/>
    </row>
    <row r="27" spans="1:9" ht="15">
      <c r="A27" s="86"/>
      <c r="B27" s="42" t="s">
        <v>46</v>
      </c>
      <c r="C27" s="66" t="s">
        <v>210</v>
      </c>
      <c r="D27" s="45"/>
      <c r="E27" s="38">
        <v>0.09</v>
      </c>
      <c r="F27" s="39">
        <v>0</v>
      </c>
      <c r="G27" s="39">
        <v>0.5</v>
      </c>
      <c r="H27" s="39">
        <v>2.84</v>
      </c>
      <c r="I27" s="40"/>
    </row>
    <row r="28" spans="1:9" ht="15">
      <c r="A28" s="86"/>
      <c r="B28" s="42" t="s">
        <v>47</v>
      </c>
      <c r="C28" s="66" t="s">
        <v>210</v>
      </c>
      <c r="D28" s="45"/>
      <c r="E28" s="38">
        <v>0.07</v>
      </c>
      <c r="F28" s="39">
        <v>0.01</v>
      </c>
      <c r="G28" s="39">
        <v>0.45</v>
      </c>
      <c r="H28" s="39">
        <v>2.26</v>
      </c>
      <c r="I28" s="40"/>
    </row>
    <row r="29" spans="1:9" ht="15">
      <c r="A29" s="86"/>
      <c r="B29" s="42" t="s">
        <v>226</v>
      </c>
      <c r="C29" s="66" t="s">
        <v>337</v>
      </c>
      <c r="D29" s="45"/>
      <c r="E29" s="38">
        <v>0.58</v>
      </c>
      <c r="F29" s="39">
        <v>0</v>
      </c>
      <c r="G29" s="39">
        <v>0.74</v>
      </c>
      <c r="H29" s="39">
        <v>3.12</v>
      </c>
      <c r="I29" s="40"/>
    </row>
    <row r="30" spans="1:9" ht="15">
      <c r="A30" s="86"/>
      <c r="B30" s="42" t="s">
        <v>49</v>
      </c>
      <c r="C30" s="36">
        <v>1</v>
      </c>
      <c r="D30" s="45"/>
      <c r="E30" s="38">
        <v>0</v>
      </c>
      <c r="F30" s="38">
        <v>1</v>
      </c>
      <c r="G30" s="39">
        <v>0</v>
      </c>
      <c r="H30" s="39">
        <v>9</v>
      </c>
      <c r="I30" s="40"/>
    </row>
    <row r="31" spans="1:9" ht="15">
      <c r="A31" s="86"/>
      <c r="B31" s="42" t="s">
        <v>18</v>
      </c>
      <c r="C31" s="66" t="s">
        <v>112</v>
      </c>
      <c r="D31" s="45"/>
      <c r="E31" s="38">
        <v>0.01</v>
      </c>
      <c r="F31" s="38">
        <v>1.27</v>
      </c>
      <c r="G31" s="39">
        <v>0.01</v>
      </c>
      <c r="H31" s="39">
        <v>15</v>
      </c>
      <c r="I31" s="40"/>
    </row>
    <row r="32" spans="1:9" ht="15">
      <c r="A32" s="86"/>
      <c r="B32" s="42" t="s">
        <v>87</v>
      </c>
      <c r="C32" s="66" t="s">
        <v>295</v>
      </c>
      <c r="D32" s="45"/>
      <c r="E32" s="38">
        <v>0</v>
      </c>
      <c r="F32" s="39">
        <v>0</v>
      </c>
      <c r="G32" s="39">
        <v>0</v>
      </c>
      <c r="H32" s="39">
        <v>0</v>
      </c>
      <c r="I32" s="40"/>
    </row>
    <row r="33" spans="1:9" ht="48" customHeight="1">
      <c r="A33" s="86"/>
      <c r="B33" s="35" t="s">
        <v>227</v>
      </c>
      <c r="C33" s="36"/>
      <c r="D33" s="141" t="s">
        <v>328</v>
      </c>
      <c r="E33" s="72">
        <v>11.35</v>
      </c>
      <c r="F33" s="73">
        <v>14.31</v>
      </c>
      <c r="G33" s="73">
        <v>7.3</v>
      </c>
      <c r="H33" s="73">
        <v>181.76</v>
      </c>
      <c r="I33" s="46" t="s">
        <v>296</v>
      </c>
    </row>
    <row r="34" spans="1:9" ht="15">
      <c r="A34" s="86"/>
      <c r="B34" s="42" t="s">
        <v>176</v>
      </c>
      <c r="C34" s="36">
        <v>71</v>
      </c>
      <c r="D34" s="45"/>
      <c r="E34" s="38">
        <v>10.37</v>
      </c>
      <c r="F34" s="39">
        <v>6.87</v>
      </c>
      <c r="G34" s="39">
        <v>0</v>
      </c>
      <c r="H34" s="39">
        <v>118.12</v>
      </c>
      <c r="I34" s="40"/>
    </row>
    <row r="35" spans="1:9" ht="15">
      <c r="A35" s="86"/>
      <c r="B35" s="42" t="s">
        <v>47</v>
      </c>
      <c r="C35" s="36">
        <v>11</v>
      </c>
      <c r="D35" s="45"/>
      <c r="E35" s="38">
        <v>0.06</v>
      </c>
      <c r="F35" s="38">
        <v>0</v>
      </c>
      <c r="G35" s="39">
        <v>0.49</v>
      </c>
      <c r="H35" s="39">
        <v>1.34</v>
      </c>
      <c r="I35" s="40"/>
    </row>
    <row r="36" spans="1:9" ht="15">
      <c r="A36" s="86"/>
      <c r="B36" s="42" t="s">
        <v>70</v>
      </c>
      <c r="C36" s="36">
        <v>10</v>
      </c>
      <c r="D36" s="45"/>
      <c r="E36" s="38">
        <v>0.11</v>
      </c>
      <c r="F36" s="38">
        <v>0.06</v>
      </c>
      <c r="G36" s="39">
        <v>0.59</v>
      </c>
      <c r="H36" s="39">
        <v>2.96</v>
      </c>
      <c r="I36" s="40"/>
    </row>
    <row r="37" spans="1:9" ht="15">
      <c r="A37" s="86"/>
      <c r="B37" s="42" t="s">
        <v>26</v>
      </c>
      <c r="C37" s="36">
        <v>6</v>
      </c>
      <c r="D37" s="45"/>
      <c r="E37" s="38">
        <v>0.45</v>
      </c>
      <c r="F37" s="38">
        <v>0.04</v>
      </c>
      <c r="G37" s="39">
        <v>3.09</v>
      </c>
      <c r="H37" s="39">
        <v>14.1</v>
      </c>
      <c r="I37" s="40"/>
    </row>
    <row r="38" spans="1:9" ht="15">
      <c r="A38" s="86"/>
      <c r="B38" s="42" t="s">
        <v>49</v>
      </c>
      <c r="C38" s="66" t="s">
        <v>112</v>
      </c>
      <c r="D38" s="45"/>
      <c r="E38" s="30">
        <v>0</v>
      </c>
      <c r="F38" s="30">
        <v>2</v>
      </c>
      <c r="G38" s="31">
        <v>0</v>
      </c>
      <c r="H38" s="31">
        <v>18</v>
      </c>
      <c r="I38" s="40"/>
    </row>
    <row r="39" spans="1:9" ht="15">
      <c r="A39" s="86"/>
      <c r="B39" s="69" t="s">
        <v>144</v>
      </c>
      <c r="C39" s="66"/>
      <c r="D39" s="45"/>
      <c r="E39" s="38"/>
      <c r="F39" s="39"/>
      <c r="G39" s="39"/>
      <c r="H39" s="39"/>
      <c r="I39" s="40"/>
    </row>
    <row r="40" spans="1:9" ht="15">
      <c r="A40" s="86"/>
      <c r="B40" s="42" t="s">
        <v>204</v>
      </c>
      <c r="C40" s="66" t="s">
        <v>100</v>
      </c>
      <c r="D40" s="45"/>
      <c r="E40" s="38">
        <v>0.02</v>
      </c>
      <c r="F40" s="38">
        <v>0</v>
      </c>
      <c r="G40" s="39">
        <v>0.11</v>
      </c>
      <c r="H40" s="39">
        <v>0.4</v>
      </c>
      <c r="I40" s="40"/>
    </row>
    <row r="41" spans="1:9" ht="15">
      <c r="A41" s="86"/>
      <c r="B41" s="42" t="s">
        <v>47</v>
      </c>
      <c r="C41" s="66" t="s">
        <v>100</v>
      </c>
      <c r="D41" s="45"/>
      <c r="E41" s="30">
        <v>0.02</v>
      </c>
      <c r="F41" s="30">
        <v>0</v>
      </c>
      <c r="G41" s="31">
        <v>0.12</v>
      </c>
      <c r="H41" s="31">
        <v>0.58</v>
      </c>
      <c r="I41" s="40"/>
    </row>
    <row r="42" spans="1:9" ht="15">
      <c r="A42" s="86"/>
      <c r="B42" s="42" t="s">
        <v>48</v>
      </c>
      <c r="C42" s="66" t="s">
        <v>100</v>
      </c>
      <c r="D42" s="45"/>
      <c r="E42" s="38">
        <v>0.1</v>
      </c>
      <c r="F42" s="38">
        <v>0</v>
      </c>
      <c r="G42" s="39">
        <v>0.43</v>
      </c>
      <c r="H42" s="39">
        <v>1.68</v>
      </c>
      <c r="I42" s="40"/>
    </row>
    <row r="43" spans="1:9" ht="15">
      <c r="A43" s="86"/>
      <c r="B43" s="42" t="s">
        <v>99</v>
      </c>
      <c r="C43" s="66" t="s">
        <v>112</v>
      </c>
      <c r="D43" s="45"/>
      <c r="E43" s="38">
        <v>0.22</v>
      </c>
      <c r="F43" s="38">
        <v>0.03</v>
      </c>
      <c r="G43" s="39">
        <v>1.36</v>
      </c>
      <c r="H43" s="39">
        <v>6.58</v>
      </c>
      <c r="I43" s="40"/>
    </row>
    <row r="44" spans="1:9" ht="15">
      <c r="A44" s="86"/>
      <c r="B44" s="42" t="s">
        <v>49</v>
      </c>
      <c r="C44" s="66" t="s">
        <v>112</v>
      </c>
      <c r="D44" s="45"/>
      <c r="E44" s="30">
        <v>0</v>
      </c>
      <c r="F44" s="30">
        <v>2</v>
      </c>
      <c r="G44" s="31">
        <f>SUM(G34:G43)</f>
        <v>6.19</v>
      </c>
      <c r="H44" s="31">
        <v>18</v>
      </c>
      <c r="I44" s="40"/>
    </row>
    <row r="45" spans="1:9" ht="15">
      <c r="A45" s="86"/>
      <c r="B45" s="69" t="s">
        <v>228</v>
      </c>
      <c r="C45" s="66"/>
      <c r="D45" s="141" t="s">
        <v>324</v>
      </c>
      <c r="E45" s="72">
        <v>1.58</v>
      </c>
      <c r="F45" s="73">
        <v>2.35</v>
      </c>
      <c r="G45" s="73">
        <v>13.06</v>
      </c>
      <c r="H45" s="73">
        <v>81.97</v>
      </c>
      <c r="I45" s="40" t="s">
        <v>297</v>
      </c>
    </row>
    <row r="46" spans="1:9" ht="15">
      <c r="A46" s="86"/>
      <c r="B46" s="131" t="s">
        <v>327</v>
      </c>
      <c r="C46" s="145" t="s">
        <v>333</v>
      </c>
      <c r="D46" s="45"/>
      <c r="E46" s="38">
        <v>1.57</v>
      </c>
      <c r="F46" s="39">
        <v>0.81</v>
      </c>
      <c r="G46" s="39">
        <v>13.04</v>
      </c>
      <c r="H46" s="39">
        <v>64.57</v>
      </c>
      <c r="I46" s="40"/>
    </row>
    <row r="47" spans="1:9" ht="15">
      <c r="A47" s="86"/>
      <c r="B47" s="42" t="s">
        <v>18</v>
      </c>
      <c r="C47" s="66" t="s">
        <v>100</v>
      </c>
      <c r="D47" s="45"/>
      <c r="E47" s="38">
        <v>0.01</v>
      </c>
      <c r="F47" s="39">
        <v>1.54</v>
      </c>
      <c r="G47" s="39">
        <v>0.02</v>
      </c>
      <c r="H47" s="39">
        <v>17.4</v>
      </c>
      <c r="I47" s="40"/>
    </row>
    <row r="48" spans="1:9" ht="15.75" customHeight="1">
      <c r="A48" s="86"/>
      <c r="B48" s="35" t="s">
        <v>216</v>
      </c>
      <c r="C48" s="36"/>
      <c r="D48" s="45" t="s">
        <v>285</v>
      </c>
      <c r="E48" s="72">
        <v>0.76</v>
      </c>
      <c r="F48" s="73">
        <v>2.78</v>
      </c>
      <c r="G48" s="73">
        <v>4.32</v>
      </c>
      <c r="H48" s="73">
        <v>47.87</v>
      </c>
      <c r="I48" s="40" t="s">
        <v>217</v>
      </c>
    </row>
    <row r="49" spans="1:9" ht="15">
      <c r="A49" s="86"/>
      <c r="B49" s="42" t="s">
        <v>45</v>
      </c>
      <c r="C49" s="36">
        <v>56</v>
      </c>
      <c r="D49" s="45"/>
      <c r="E49" s="175">
        <v>0.56</v>
      </c>
      <c r="F49" s="175">
        <v>0.05</v>
      </c>
      <c r="G49" s="176">
        <v>3.3</v>
      </c>
      <c r="H49" s="176">
        <v>18.87</v>
      </c>
      <c r="I49" s="40"/>
    </row>
    <row r="50" spans="1:9" ht="15">
      <c r="A50" s="86"/>
      <c r="B50" s="42" t="s">
        <v>47</v>
      </c>
      <c r="C50" s="36">
        <v>6</v>
      </c>
      <c r="D50" s="45"/>
      <c r="E50" s="175">
        <v>0.05</v>
      </c>
      <c r="F50" s="175">
        <v>0</v>
      </c>
      <c r="G50" s="176">
        <v>0.32</v>
      </c>
      <c r="H50" s="176">
        <v>1.64</v>
      </c>
      <c r="I50" s="40"/>
    </row>
    <row r="51" spans="1:9" ht="15">
      <c r="A51" s="86"/>
      <c r="B51" s="42" t="s">
        <v>48</v>
      </c>
      <c r="C51" s="36">
        <v>3</v>
      </c>
      <c r="D51" s="45"/>
      <c r="E51" s="38">
        <v>0.09</v>
      </c>
      <c r="F51" s="38">
        <v>0</v>
      </c>
      <c r="G51" s="39">
        <v>0.44</v>
      </c>
      <c r="H51" s="39">
        <v>1.45</v>
      </c>
      <c r="I51" s="40"/>
    </row>
    <row r="52" spans="1:9" ht="15">
      <c r="A52" s="86"/>
      <c r="B52" s="42" t="s">
        <v>125</v>
      </c>
      <c r="C52" s="36">
        <v>1</v>
      </c>
      <c r="D52" s="45"/>
      <c r="E52" s="38">
        <v>0.05</v>
      </c>
      <c r="F52" s="38">
        <v>0</v>
      </c>
      <c r="G52" s="39">
        <v>0.26</v>
      </c>
      <c r="H52" s="39">
        <v>1.19</v>
      </c>
      <c r="I52" s="40"/>
    </row>
    <row r="53" spans="1:9" ht="15">
      <c r="A53" s="86"/>
      <c r="B53" s="42" t="s">
        <v>18</v>
      </c>
      <c r="C53" s="36">
        <v>1.5</v>
      </c>
      <c r="D53" s="45"/>
      <c r="E53" s="177">
        <v>0.01</v>
      </c>
      <c r="F53" s="177">
        <v>1.23</v>
      </c>
      <c r="G53" s="177">
        <v>0</v>
      </c>
      <c r="H53" s="177">
        <v>11.22</v>
      </c>
      <c r="I53" s="40"/>
    </row>
    <row r="54" spans="1:9" ht="15">
      <c r="A54" s="86"/>
      <c r="B54" s="42" t="s">
        <v>49</v>
      </c>
      <c r="C54" s="36">
        <v>1.5</v>
      </c>
      <c r="D54" s="45"/>
      <c r="E54" s="177">
        <v>0</v>
      </c>
      <c r="F54" s="177">
        <v>1.5</v>
      </c>
      <c r="G54" s="177">
        <v>0</v>
      </c>
      <c r="H54" s="177">
        <v>13.5</v>
      </c>
      <c r="I54" s="40"/>
    </row>
    <row r="55" spans="1:9" ht="20.25" customHeight="1">
      <c r="A55" s="86"/>
      <c r="B55" s="35" t="s">
        <v>35</v>
      </c>
      <c r="C55" s="36">
        <v>130</v>
      </c>
      <c r="D55" s="45" t="s">
        <v>218</v>
      </c>
      <c r="E55" s="72">
        <v>0.26</v>
      </c>
      <c r="F55" s="73">
        <v>0</v>
      </c>
      <c r="G55" s="73">
        <v>24.6</v>
      </c>
      <c r="H55" s="73">
        <v>104</v>
      </c>
      <c r="I55" s="40" t="s">
        <v>37</v>
      </c>
    </row>
    <row r="56" spans="1:9" ht="20.25" customHeight="1">
      <c r="A56" s="18"/>
      <c r="B56" s="27" t="s">
        <v>60</v>
      </c>
      <c r="C56" s="28">
        <v>27</v>
      </c>
      <c r="D56" s="32" t="s">
        <v>61</v>
      </c>
      <c r="E56" s="72">
        <v>2.05</v>
      </c>
      <c r="F56" s="73">
        <v>0.22</v>
      </c>
      <c r="G56" s="73">
        <v>13.8</v>
      </c>
      <c r="H56" s="73">
        <v>67.6</v>
      </c>
      <c r="I56" s="33" t="s">
        <v>62</v>
      </c>
    </row>
    <row r="57" spans="1:9" ht="20.25" customHeight="1">
      <c r="A57" s="18"/>
      <c r="B57" s="27" t="s">
        <v>63</v>
      </c>
      <c r="C57" s="28">
        <v>35</v>
      </c>
      <c r="D57" s="32" t="s">
        <v>64</v>
      </c>
      <c r="E57" s="166">
        <v>1.96</v>
      </c>
      <c r="F57" s="173">
        <v>0.39</v>
      </c>
      <c r="G57" s="173">
        <v>17.3</v>
      </c>
      <c r="H57" s="173">
        <v>81</v>
      </c>
      <c r="I57" s="33" t="s">
        <v>65</v>
      </c>
    </row>
    <row r="58" spans="1:9" ht="15">
      <c r="A58" s="49" t="s">
        <v>66</v>
      </c>
      <c r="B58" s="49"/>
      <c r="C58" s="64"/>
      <c r="D58" s="119"/>
      <c r="E58" s="52">
        <f>E24+E33+E45+E48+E55+E56+E57</f>
        <v>26.520000000000007</v>
      </c>
      <c r="F58" s="52">
        <f>F24+F33+F45+F48+F55+F56+F57</f>
        <v>22.340000000000003</v>
      </c>
      <c r="G58" s="52">
        <f>G24+G33+G45+G48+G55+G56+G57</f>
        <v>86.34</v>
      </c>
      <c r="H58" s="52">
        <f>H24+H33+H45+H48+H55+H56+H57</f>
        <v>638.34</v>
      </c>
      <c r="I58" s="53"/>
    </row>
    <row r="59" spans="1:9" ht="15">
      <c r="A59" s="54" t="s">
        <v>67</v>
      </c>
      <c r="B59" s="54"/>
      <c r="C59" s="50"/>
      <c r="D59" s="113"/>
      <c r="E59" s="78"/>
      <c r="F59" s="57"/>
      <c r="G59" s="57"/>
      <c r="H59" s="57"/>
      <c r="I59" s="53"/>
    </row>
    <row r="60" spans="1:9" ht="20.25" customHeight="1">
      <c r="A60" s="86"/>
      <c r="B60" s="35" t="s">
        <v>219</v>
      </c>
      <c r="C60" s="139"/>
      <c r="D60" s="141" t="s">
        <v>328</v>
      </c>
      <c r="E60" s="72">
        <v>9.1</v>
      </c>
      <c r="F60" s="73">
        <v>6.11</v>
      </c>
      <c r="G60" s="73">
        <v>30.01</v>
      </c>
      <c r="H60" s="73">
        <v>194.88</v>
      </c>
      <c r="I60" s="40" t="s">
        <v>281</v>
      </c>
    </row>
    <row r="61" spans="1:9" ht="15">
      <c r="A61" s="86"/>
      <c r="B61" s="42" t="s">
        <v>282</v>
      </c>
      <c r="C61" s="36" t="s">
        <v>152</v>
      </c>
      <c r="D61" s="45" t="s">
        <v>335</v>
      </c>
      <c r="E61" s="38">
        <v>4.01</v>
      </c>
      <c r="F61" s="38">
        <v>0.19</v>
      </c>
      <c r="G61" s="39">
        <v>22.18</v>
      </c>
      <c r="H61" s="39">
        <v>95.11</v>
      </c>
      <c r="I61" s="40"/>
    </row>
    <row r="62" spans="1:9" ht="15">
      <c r="A62" s="86"/>
      <c r="B62" s="42" t="s">
        <v>70</v>
      </c>
      <c r="C62" s="36">
        <v>16</v>
      </c>
      <c r="D62" s="45"/>
      <c r="E62" s="38">
        <v>0.17</v>
      </c>
      <c r="F62" s="38">
        <v>0.01</v>
      </c>
      <c r="G62" s="39">
        <v>0.76</v>
      </c>
      <c r="H62" s="39">
        <v>4.82</v>
      </c>
      <c r="I62" s="40"/>
    </row>
    <row r="63" spans="1:9" ht="15">
      <c r="A63" s="86"/>
      <c r="B63" s="42" t="s">
        <v>43</v>
      </c>
      <c r="C63" s="36">
        <v>4</v>
      </c>
      <c r="D63" s="45"/>
      <c r="E63" s="38">
        <v>0.23</v>
      </c>
      <c r="F63" s="38">
        <v>0.16</v>
      </c>
      <c r="G63" s="39">
        <v>0.02</v>
      </c>
      <c r="H63" s="39">
        <v>2.53</v>
      </c>
      <c r="I63" s="40"/>
    </row>
    <row r="64" spans="1:9" ht="15">
      <c r="A64" s="86"/>
      <c r="B64" s="42" t="s">
        <v>31</v>
      </c>
      <c r="C64" s="36">
        <v>3</v>
      </c>
      <c r="D64" s="45"/>
      <c r="E64" s="38">
        <v>0</v>
      </c>
      <c r="F64" s="39">
        <v>0</v>
      </c>
      <c r="G64" s="39">
        <v>3</v>
      </c>
      <c r="H64" s="39">
        <v>12</v>
      </c>
      <c r="I64" s="40"/>
    </row>
    <row r="65" spans="1:9" ht="15">
      <c r="A65" s="86"/>
      <c r="B65" s="42" t="s">
        <v>71</v>
      </c>
      <c r="C65" s="36">
        <v>1.1</v>
      </c>
      <c r="D65" s="45" t="s">
        <v>44</v>
      </c>
      <c r="E65" s="38">
        <v>0.14</v>
      </c>
      <c r="F65" s="38">
        <v>0.03</v>
      </c>
      <c r="G65" s="39">
        <v>0.09</v>
      </c>
      <c r="H65" s="39">
        <v>1.2</v>
      </c>
      <c r="I65" s="40"/>
    </row>
    <row r="66" spans="1:9" ht="15">
      <c r="A66" s="86"/>
      <c r="B66" s="42" t="s">
        <v>18</v>
      </c>
      <c r="C66" s="36">
        <v>2</v>
      </c>
      <c r="D66" s="45"/>
      <c r="E66" s="30">
        <v>0</v>
      </c>
      <c r="F66" s="30">
        <v>2</v>
      </c>
      <c r="G66" s="31">
        <v>0</v>
      </c>
      <c r="H66" s="31">
        <v>18</v>
      </c>
      <c r="I66" s="40"/>
    </row>
    <row r="67" spans="1:9" ht="15">
      <c r="A67" s="86"/>
      <c r="B67" s="35" t="s">
        <v>153</v>
      </c>
      <c r="C67" s="36"/>
      <c r="D67" s="45"/>
      <c r="E67" s="38"/>
      <c r="F67" s="39"/>
      <c r="G67" s="39"/>
      <c r="H67" s="39"/>
      <c r="I67" s="40"/>
    </row>
    <row r="68" spans="1:9" ht="15">
      <c r="A68" s="86"/>
      <c r="B68" s="42" t="s">
        <v>98</v>
      </c>
      <c r="C68" s="36">
        <v>32</v>
      </c>
      <c r="D68" s="45"/>
      <c r="E68" s="38">
        <v>4.55</v>
      </c>
      <c r="F68" s="39">
        <v>2.72</v>
      </c>
      <c r="G68" s="39">
        <v>0.96</v>
      </c>
      <c r="H68" s="39">
        <v>40.22</v>
      </c>
      <c r="I68" s="40"/>
    </row>
    <row r="69" spans="1:9" ht="15">
      <c r="A69" s="86"/>
      <c r="B69" s="42" t="s">
        <v>31</v>
      </c>
      <c r="C69" s="36">
        <v>3</v>
      </c>
      <c r="D69" s="45"/>
      <c r="E69" s="38">
        <v>0</v>
      </c>
      <c r="F69" s="39">
        <v>0</v>
      </c>
      <c r="G69" s="39">
        <v>3</v>
      </c>
      <c r="H69" s="39">
        <v>12</v>
      </c>
      <c r="I69" s="40"/>
    </row>
    <row r="70" spans="1:9" ht="15">
      <c r="A70" s="86"/>
      <c r="B70" s="42" t="s">
        <v>49</v>
      </c>
      <c r="C70" s="36">
        <v>1</v>
      </c>
      <c r="D70" s="45"/>
      <c r="E70" s="38">
        <v>0</v>
      </c>
      <c r="F70" s="38">
        <v>1</v>
      </c>
      <c r="G70" s="39">
        <v>0</v>
      </c>
      <c r="H70" s="39">
        <v>9</v>
      </c>
      <c r="I70" s="40"/>
    </row>
    <row r="71" spans="1:9" ht="30">
      <c r="A71" s="86"/>
      <c r="B71" s="35" t="s">
        <v>107</v>
      </c>
      <c r="C71" s="36"/>
      <c r="D71" s="45" t="s">
        <v>28</v>
      </c>
      <c r="E71" s="72">
        <v>4.35</v>
      </c>
      <c r="F71" s="73">
        <v>3.76</v>
      </c>
      <c r="G71" s="73">
        <v>14.71</v>
      </c>
      <c r="H71" s="73">
        <v>107</v>
      </c>
      <c r="I71" s="40" t="s">
        <v>108</v>
      </c>
    </row>
    <row r="72" spans="1:9" ht="15">
      <c r="A72" s="86"/>
      <c r="B72" s="42" t="s">
        <v>109</v>
      </c>
      <c r="C72" s="36">
        <v>2.25</v>
      </c>
      <c r="D72" s="45"/>
      <c r="E72" s="38">
        <v>1.69</v>
      </c>
      <c r="F72" s="38">
        <v>1.9</v>
      </c>
      <c r="G72" s="39">
        <v>0.96</v>
      </c>
      <c r="H72" s="39">
        <v>26.27</v>
      </c>
      <c r="I72" s="40"/>
    </row>
    <row r="73" spans="1:9" ht="15">
      <c r="A73" s="86"/>
      <c r="B73" s="42" t="s">
        <v>70</v>
      </c>
      <c r="C73" s="36">
        <v>150</v>
      </c>
      <c r="D73" s="45"/>
      <c r="E73" s="38">
        <v>2.66</v>
      </c>
      <c r="F73" s="38">
        <v>1.86</v>
      </c>
      <c r="G73" s="39">
        <v>7.26</v>
      </c>
      <c r="H73" s="39">
        <v>54.73</v>
      </c>
      <c r="I73" s="40"/>
    </row>
    <row r="74" spans="1:9" ht="15">
      <c r="A74" s="86"/>
      <c r="B74" s="42" t="s">
        <v>31</v>
      </c>
      <c r="C74" s="36">
        <v>6.5</v>
      </c>
      <c r="D74" s="45"/>
      <c r="E74" s="38">
        <v>0</v>
      </c>
      <c r="F74" s="39">
        <v>0</v>
      </c>
      <c r="G74" s="39">
        <v>6.5</v>
      </c>
      <c r="H74" s="39">
        <v>26</v>
      </c>
      <c r="I74" s="40"/>
    </row>
    <row r="75" spans="1:9" ht="15">
      <c r="A75" s="86"/>
      <c r="B75" s="42" t="s">
        <v>33</v>
      </c>
      <c r="C75" s="36">
        <v>30</v>
      </c>
      <c r="D75" s="45"/>
      <c r="E75" s="38">
        <v>0</v>
      </c>
      <c r="F75" s="39">
        <v>0</v>
      </c>
      <c r="G75" s="39">
        <v>0</v>
      </c>
      <c r="H75" s="39">
        <v>0</v>
      </c>
      <c r="I75" s="40"/>
    </row>
    <row r="76" spans="1:9" ht="15">
      <c r="A76" s="49" t="s">
        <v>74</v>
      </c>
      <c r="B76" s="49"/>
      <c r="C76" s="91"/>
      <c r="D76" s="82"/>
      <c r="E76" s="52">
        <f>E60+E71</f>
        <v>13.45</v>
      </c>
      <c r="F76" s="98">
        <f>F60+F71</f>
        <v>9.870000000000001</v>
      </c>
      <c r="G76" s="98">
        <f>G60+G71</f>
        <v>44.72</v>
      </c>
      <c r="H76" s="98">
        <f>H60+H71</f>
        <v>301.88</v>
      </c>
      <c r="I76" s="58"/>
    </row>
    <row r="77" spans="1:9" ht="15">
      <c r="A77" s="74" t="s">
        <v>75</v>
      </c>
      <c r="B77" s="74"/>
      <c r="C77" s="92"/>
      <c r="D77" s="93"/>
      <c r="E77" s="52">
        <f>E22+E58+E76</f>
        <v>52.41000000000001</v>
      </c>
      <c r="F77" s="52">
        <f>F22+F58+F76</f>
        <v>49.620000000000005</v>
      </c>
      <c r="G77" s="52">
        <f>G22+G58+G76</f>
        <v>166.88</v>
      </c>
      <c r="H77" s="52">
        <f>H22+H58+H76</f>
        <v>1292.7200000000003</v>
      </c>
      <c r="I77" s="58"/>
    </row>
  </sheetData>
  <sheetProtection selectLockedCells="1" selectUnlockedCells="1"/>
  <mergeCells count="8">
    <mergeCell ref="H3:H4"/>
    <mergeCell ref="I3:I4"/>
    <mergeCell ref="A2:B2"/>
    <mergeCell ref="A3:A4"/>
    <mergeCell ref="B3:B4"/>
    <mergeCell ref="C3:C4"/>
    <mergeCell ref="D3:D4"/>
    <mergeCell ref="E3:G3"/>
  </mergeCells>
  <printOptions/>
  <pageMargins left="0.7" right="0.7" top="0.75" bottom="0.75" header="0.5118055555555555" footer="0.511805555555555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Lola</cp:lastModifiedBy>
  <cp:lastPrinted>2021-10-06T06:13:51Z</cp:lastPrinted>
  <dcterms:modified xsi:type="dcterms:W3CDTF">2021-10-06T06:14:55Z</dcterms:modified>
  <cp:category/>
  <cp:version/>
  <cp:contentType/>
  <cp:contentStatus/>
</cp:coreProperties>
</file>